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fensoriadelpueblo-my.sharepoint.com/personal/oscgarzon_defensoria_gov_co/Documents/Defensoria 2025/Congreso/Debate Presupuesto 12 Agosto/"/>
    </mc:Choice>
  </mc:AlternateContent>
  <xr:revisionPtr revIDLastSave="4" documentId="8_{FDC45F93-3C13-4218-AAE8-4D7DD30226F0}" xr6:coauthVersionLast="47" xr6:coauthVersionMax="47" xr10:uidLastSave="{D50DBF7D-0681-44C7-8583-C6F4E6A47C23}"/>
  <bookViews>
    <workbookView xWindow="-110" yWindow="-110" windowWidth="19420" windowHeight="11500" firstSheet="1" activeTab="1" xr2:uid="{00000000-000D-0000-FFFF-FFFF00000000}"/>
  </bookViews>
  <sheets>
    <sheet name="Vigencias 2024" sheetId="2" r:id="rId1"/>
    <sheet name="Vigencia 2025" sheetId="3" r:id="rId2"/>
  </sheets>
  <definedNames>
    <definedName name="_xlnm._FilterDatabase" localSheetId="0" hidden="1">'Vigencias 2024'!$A$29:$S$52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0" i="3" l="1"/>
  <c r="T15" i="3" s="1"/>
  <c r="T29" i="3"/>
  <c r="S29" i="3"/>
  <c r="R29" i="3"/>
  <c r="Q29" i="3"/>
  <c r="P29" i="3"/>
  <c r="T28" i="3"/>
  <c r="S28" i="3"/>
  <c r="R28" i="3"/>
  <c r="Q28" i="3"/>
  <c r="P28" i="3"/>
  <c r="T27" i="3"/>
  <c r="S27" i="3"/>
  <c r="R27" i="3"/>
  <c r="Q27" i="3"/>
  <c r="P27" i="3"/>
  <c r="T26" i="3"/>
  <c r="S26" i="3"/>
  <c r="R26" i="3"/>
  <c r="Q26" i="3"/>
  <c r="P26" i="3"/>
  <c r="T25" i="3"/>
  <c r="S25" i="3"/>
  <c r="S30" i="3" s="1"/>
  <c r="R25" i="3"/>
  <c r="R30" i="3" s="1"/>
  <c r="Q25" i="3"/>
  <c r="Q30" i="3" s="1"/>
  <c r="P25" i="3"/>
  <c r="P30" i="3" s="1"/>
  <c r="T23" i="3"/>
  <c r="S23" i="3"/>
  <c r="R23" i="3"/>
  <c r="Q23" i="3"/>
  <c r="P23" i="3"/>
  <c r="T22" i="3"/>
  <c r="S22" i="3"/>
  <c r="R22" i="3"/>
  <c r="Q22" i="3"/>
  <c r="P22" i="3"/>
  <c r="T21" i="3"/>
  <c r="S21" i="3"/>
  <c r="S24" i="3" s="1"/>
  <c r="S14" i="3" s="1"/>
  <c r="R21" i="3"/>
  <c r="R24" i="3" s="1"/>
  <c r="R14" i="3" s="1"/>
  <c r="Q21" i="3"/>
  <c r="Q24" i="3" s="1"/>
  <c r="Q14" i="3" s="1"/>
  <c r="P21" i="3"/>
  <c r="P24" i="3" s="1"/>
  <c r="P14" i="3" s="1"/>
  <c r="T20" i="3"/>
  <c r="T24" i="3" s="1"/>
  <c r="S20" i="3"/>
  <c r="R20" i="3"/>
  <c r="Q20" i="3"/>
  <c r="P20" i="3"/>
  <c r="T14" i="3" l="1"/>
  <c r="T16" i="3" s="1"/>
  <c r="T31" i="3"/>
  <c r="R31" i="3"/>
  <c r="R15" i="3"/>
  <c r="P16" i="3"/>
  <c r="Q31" i="3"/>
  <c r="Q15" i="3"/>
  <c r="Q16" i="3" s="1"/>
  <c r="S31" i="3"/>
  <c r="S15" i="3"/>
  <c r="S16" i="3" s="1"/>
  <c r="R16" i="3"/>
  <c r="P31" i="3"/>
  <c r="P15" i="3"/>
</calcChain>
</file>

<file path=xl/sharedStrings.xml><?xml version="1.0" encoding="utf-8"?>
<sst xmlns="http://schemas.openxmlformats.org/spreadsheetml/2006/main" count="460" uniqueCount="141">
  <si>
    <t>DEFENSORÍA DEL PUEBLO</t>
  </si>
  <si>
    <t>INFORME DE MODIFICACIONES</t>
  </si>
  <si>
    <t>EJECUCIÓN PRESUPUESTAL AGREGADA</t>
  </si>
  <si>
    <t>PERIODO: 01-ENERO-2024 AL 31-DICIEMBRE-2024</t>
  </si>
  <si>
    <t>LEY 2342 DE 2023 - DECRETO 2295 DE 2023</t>
  </si>
  <si>
    <t>DECRETO 1522 DE 2024</t>
  </si>
  <si>
    <t>Fuente: SIIF NACIÓN</t>
  </si>
  <si>
    <t xml:space="preserve">NIVEL </t>
  </si>
  <si>
    <t>RUBRO</t>
  </si>
  <si>
    <t>CONCEPTO</t>
  </si>
  <si>
    <t>APR. INICIAL</t>
  </si>
  <si>
    <t>APR. ADICIONADA</t>
  </si>
  <si>
    <t>APR. REDUCIDA</t>
  </si>
  <si>
    <t>APR. VIGENTE</t>
  </si>
  <si>
    <t>APR BLOQUEADA</t>
  </si>
  <si>
    <t>DECRETO</t>
  </si>
  <si>
    <t>A</t>
  </si>
  <si>
    <t xml:space="preserve">PRESUPUESTO DE FUNCIONAMIENTO </t>
  </si>
  <si>
    <t>C</t>
  </si>
  <si>
    <t>PRESUPUESTO DE INVERSIÓN</t>
  </si>
  <si>
    <t>A + C</t>
  </si>
  <si>
    <t>TOTAL PRESUPUESTO</t>
  </si>
  <si>
    <t>A-01</t>
  </si>
  <si>
    <t>GASTOS DE PERSONAL</t>
  </si>
  <si>
    <t>A-02</t>
  </si>
  <si>
    <t>ADQUISICIÓN DE BIENES Y SERVICIOS</t>
  </si>
  <si>
    <t>A-03</t>
  </si>
  <si>
    <t>TRANSFERENCIAS CORRIENTES</t>
  </si>
  <si>
    <t>A-08</t>
  </si>
  <si>
    <t>GASTOS POR TRIBUTOS, MULTAS, SANCIONES E INTERESES DE MORA</t>
  </si>
  <si>
    <t xml:space="preserve">TOTAL PRESUPUESTO DE FUNCIONAMIENTO </t>
  </si>
  <si>
    <t>INVERSIÓN UNIDAD 25-02-00</t>
  </si>
  <si>
    <t>INVERSIÓN SUBUNIDAD 25-02-00</t>
  </si>
  <si>
    <t>TOTAL PRESUPUESTO DE INVERSIÓN</t>
  </si>
  <si>
    <t/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</si>
  <si>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</si>
  <si>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</si>
  <si>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</si>
  <si>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</si>
  <si>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</si>
  <si>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</si>
  <si>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</si>
  <si>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</si>
  <si>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</si>
  <si>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</si>
  <si>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</si>
  <si>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</si>
  <si>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</si>
  <si>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JUSTIFICACIÓN APR ADICIONADA</t>
  </si>
  <si>
    <t>JUSTIFICACIÓN APR REDUCIDA</t>
  </si>
  <si>
    <t>A-01-01-01</t>
  </si>
  <si>
    <t>01</t>
  </si>
  <si>
    <t>Nación</t>
  </si>
  <si>
    <t>10</t>
  </si>
  <si>
    <t>CSF</t>
  </si>
  <si>
    <t>SALARIO</t>
  </si>
  <si>
    <t>APR ADICIONADA $16.840.000.000: Adicíon por distribución del presupuesto - Resolución 3077/2024 del Ministerio de Hacineda y Crédito Público.</t>
  </si>
  <si>
    <t>APR REDUCIDA $15.000.000.000: Redistribución de los recursos asignados en el Decreto de Liquidación del Presupuesto. De Salarios a Remuneración no constitutiva de factor salarial.</t>
  </si>
  <si>
    <t>A-01-01-02</t>
  </si>
  <si>
    <t>02</t>
  </si>
  <si>
    <t>CONTRIBUCIONES INHERENTES A LA NÓMINA</t>
  </si>
  <si>
    <t>APR ADICIONADA $9.270.000.000: Adicíon por distribución del presupuesto - Resolución 3077/2024 del Ministerio de Hacineda y Crédito Público.</t>
  </si>
  <si>
    <t>A-01-01-03</t>
  </si>
  <si>
    <t>03</t>
  </si>
  <si>
    <t>REMUNERACIONES NO CONSTITUTIVAS DE FACTOR SALARIAL</t>
  </si>
  <si>
    <t>APR ADICIONADA $15.000.000.000: Redistribución de los recursos asignados en el Decreto de Liquidación del Presupuesto. De Salarios a Remuneración no constitutiva de factor salarial.
APR ADICIONADA $4.092.000.000: Adicíon por distribución del presupuesto - Resolución 3077/2024 del Ministerio de Hacineda y Crédito Público.</t>
  </si>
  <si>
    <t>ADQUISICIÓN DE BIENES  Y SERVICIOS</t>
  </si>
  <si>
    <t>APR REDUCIDA $140.000.000: reducción para garantizar el  pago de obligaciones relacionadas con impuestos de vehículos.
APR REDUCIDA $197.507.185: reducción para atender el pago de sentencias y multas.
APR REDUCIDA $53.793.413: reducción pago impuesto predial sede Reg Cesar.
APR REDUCIDA $218.221.090: reducción pago Tarifa de Control Fiscal.
APR REDUCIDA $7.000.000:reducción para atender cumplimiento de mandamiento de pago en sentencia judicial por el Juzgado Quinto Civil Municipal de
Manizales.</t>
  </si>
  <si>
    <t>A-03-03-01-007</t>
  </si>
  <si>
    <t>007</t>
  </si>
  <si>
    <t>DEFENSORÍA PÚBLICA (LEY 24 DE 1992)</t>
  </si>
  <si>
    <t>A-03-03-01-008</t>
  </si>
  <si>
    <t>008</t>
  </si>
  <si>
    <t>16</t>
  </si>
  <si>
    <t>SSF</t>
  </si>
  <si>
    <t>FONDO PARA LA DEFENSA DE LOS DERECHOS E INTERESES COLECTIVOS -LEY 472 DE 1998.</t>
  </si>
  <si>
    <t>A-03-03-01-061</t>
  </si>
  <si>
    <t>061</t>
  </si>
  <si>
    <t>FONDO ESPECIAL COMISIÓN NACIONAL DE BÚSQUEDA (ART. 18 LEY 971 DE 2005)</t>
  </si>
  <si>
    <t>A-03-03-01-068</t>
  </si>
  <si>
    <t>068</t>
  </si>
  <si>
    <t>COMISIÓN DE BÚSQUEDA DE PERSONAS DESAPARECIDAS LEY 589 DE 2000</t>
  </si>
  <si>
    <t>A-03-03-01-999</t>
  </si>
  <si>
    <t>999</t>
  </si>
  <si>
    <t>11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</si>
  <si>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</si>
  <si>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</si>
  <si>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</si>
  <si>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</si>
  <si>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</si>
  <si>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A-03-10</t>
  </si>
  <si>
    <t>SENTENCIAS Y CONCILIACIONES</t>
  </si>
  <si>
    <t>APR ADICIONADA $147.288.325: pago de sentencias
APR ADICIONADA $850.313: Pgo sentencias.</t>
  </si>
  <si>
    <t>A-08-01</t>
  </si>
  <si>
    <t>08</t>
  </si>
  <si>
    <t>IMPUESTOS</t>
  </si>
  <si>
    <t>APR ADICIONADA $140.000.000:adición para atender el pago de impuesto de vehículos.
APR ADICIONADA $53.793.413: pago impuesto predial sede Reg Cesar.</t>
  </si>
  <si>
    <t>A-08-04-01</t>
  </si>
  <si>
    <t>CUOTA DE FISCALIZACIÓN Y AUDITAJE</t>
  </si>
  <si>
    <t>APR ADICIONADA $218.221.090: reducción pago Tarifa de Control Fiscal.</t>
  </si>
  <si>
    <t>A-08-05</t>
  </si>
  <si>
    <t>05</t>
  </si>
  <si>
    <t>MULTAS, SANCIONES E INTERESES DE MORA</t>
  </si>
  <si>
    <t>APR ADICIONADA $50.218.860: pago de multas
APR ADICIONADA $6.149.687: pago de multas.</t>
  </si>
  <si>
    <t>C-2502-1000-27-53105B</t>
  </si>
  <si>
    <t>2502</t>
  </si>
  <si>
    <t>1000</t>
  </si>
  <si>
    <t>27</t>
  </si>
  <si>
    <t>53105B</t>
  </si>
  <si>
    <t>5. CONVERGENCIA REGIONAL / B. ENTIDADES PÚBLICAS TERRITORIALES Y NACIONALES FORTALECIDAS - [PREVIO CONCEPTO  DNP]</t>
  </si>
  <si>
    <t>C-2502-1000-31-53105B</t>
  </si>
  <si>
    <t>31</t>
  </si>
  <si>
    <t>5. CONVERGENCIA REGIONAL / B. ENTIDADES PÚBLICAS TERRITORIALES Y NACIONALES FORTALECIDAS</t>
  </si>
  <si>
    <t>C-2599-1000-12-53105B</t>
  </si>
  <si>
    <t>2599</t>
  </si>
  <si>
    <t>12</t>
  </si>
  <si>
    <t>C-2599-1000-13-53105B</t>
  </si>
  <si>
    <t>13</t>
  </si>
  <si>
    <t>C-2599-1000-14-53105B</t>
  </si>
  <si>
    <t>14</t>
  </si>
  <si>
    <t>C-2599-1000-15-53105B</t>
  </si>
  <si>
    <t>15</t>
  </si>
  <si>
    <t>C-2599-1000-16-53105B</t>
  </si>
  <si>
    <t>25-02-00 DEFENSORÍA DEL PUEBLO</t>
  </si>
  <si>
    <t>VIGENCIA 2025</t>
  </si>
  <si>
    <t>PERIODO: 01/ENERO/2025 A 31/JULIO/2025</t>
  </si>
  <si>
    <t>DECRETO 1523 DEL 18 DE DICIEMBRE DE 2024</t>
  </si>
  <si>
    <t>DECRETO 1621 DEL 30 DE DICIEMBRE DE 2024</t>
  </si>
  <si>
    <t>C-2502-1000-27</t>
  </si>
  <si>
    <t>CONTRIBUCION EN LA CONSTRUCCION DE CIUDADANIA DE LA VICTIMAS DEL CONFLICTO ARMADO  NACIONAL - PREVIO CONCEPTO  DNP</t>
  </si>
  <si>
    <t>C-2502-1000-31</t>
  </si>
  <si>
    <t>MEJORAMIENTO DE LOS ÍNDICES DE RIESGOS DE VULNERACIÓN DEL DERECHOS HUMANOS  NACIONAL</t>
  </si>
  <si>
    <t>C-2599-1000-13</t>
  </si>
  <si>
    <t>CONSTRUCCION Y DOTACION DE LA DEFENSORIA REGIONAL CESAR   VALLEDUPAR</t>
  </si>
  <si>
    <t>C-2599-1000-14</t>
  </si>
  <si>
    <t>CONSOLIDACIÓN DEL SISTEMA INTEGRADO DE GESTIÓN INSTITUCIONAL DE LA DEFENSORÍA DEL PUEBLO  NACIONAL</t>
  </si>
  <si>
    <t>C-2599-1000-15</t>
  </si>
  <si>
    <t>MODERNIZACIÓN DE LA INFRAESTRUCTURA FÍSICA, FUNCIONAL Y OPERATIVA DE LA DEFENSORÍA DEL PUEBLO A NIVEL NACIONAL.  NACIONAL</t>
  </si>
  <si>
    <t>TOTALES</t>
  </si>
  <si>
    <t>NOTA:</t>
  </si>
  <si>
    <t>Durante la presente vigencia, con corte a julio 31 de 2025, la Defensoría del Pueblo no ha realizado modificaciones presupuestales.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</si>
</sst>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.00;\-&quot;$&quot;\ #,##0.00"/>
    <numFmt numFmtId="165" formatCode="_-* #,##0.00_-;\-* #,##0.00_-;_-* &quot;-&quot;??_-;_-@_-"/>
    <numFmt numFmtId="166" formatCode="[$-1240A]&quot;$&quot;\ #,##0.00;\-&quot;$&quot;\ #,##0.00"/>
  </numFmts>
  <fonts count="23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rebuchet MS"/>
      <family val="2"/>
    </font>
    <font>
      <b/>
      <sz val="11"/>
      <name val="Trebuchet MS"/>
      <family val="2"/>
    </font>
    <font>
      <b/>
      <sz val="9"/>
      <name val="Trebuchet MS"/>
      <family val="2"/>
    </font>
    <font>
      <sz val="11"/>
      <name val="Calibri"/>
      <family val="2"/>
    </font>
    <font>
      <sz val="11"/>
      <name val="Calibri Light"/>
      <family val="2"/>
    </font>
    <font>
      <b/>
      <sz val="14"/>
      <name val="Arial Narrow"/>
      <family val="2"/>
    </font>
    <font>
      <b/>
      <sz val="11"/>
      <name val="Calibri Light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9"/>
      <name val="Arial Narrow"/>
      <family val="2"/>
    </font>
    <font>
      <b/>
      <sz val="9"/>
      <color theme="0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22"/>
      <name val="Calibri"/>
      <family val="2"/>
    </font>
    <font>
      <sz val="10"/>
      <name val="Arial Narrow"/>
      <family val="2"/>
    </font>
    <font>
      <b/>
      <sz val="9"/>
      <color rgb="FF000000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61">
    <xf numFmtId="0" fontId="0" fillId="0" borderId="0" xfId="0"/>
    <xf numFmtId="0" fontId="2" fillId="2" borderId="0" xfId="0" applyFont="1" applyFill="1"/>
    <xf numFmtId="0" fontId="3" fillId="2" borderId="0" xfId="0" applyFont="1" applyFill="1"/>
    <xf numFmtId="164" fontId="2" fillId="2" borderId="0" xfId="0" applyNumberFormat="1" applyFont="1" applyFill="1"/>
    <xf numFmtId="0" fontId="2" fillId="0" borderId="0" xfId="0" applyFont="1"/>
    <xf numFmtId="166" fontId="2" fillId="0" borderId="0" xfId="0" applyNumberFormat="1" applyFont="1"/>
    <xf numFmtId="166" fontId="2" fillId="2" borderId="0" xfId="0" applyNumberFormat="1" applyFont="1" applyFill="1"/>
    <xf numFmtId="164" fontId="2" fillId="0" borderId="0" xfId="0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164" fontId="6" fillId="0" borderId="0" xfId="0" applyNumberFormat="1" applyFont="1"/>
    <xf numFmtId="0" fontId="10" fillId="0" borderId="0" xfId="0" applyFont="1"/>
    <xf numFmtId="166" fontId="5" fillId="0" borderId="0" xfId="0" applyNumberFormat="1" applyFont="1"/>
    <xf numFmtId="164" fontId="5" fillId="0" borderId="0" xfId="0" applyNumberFormat="1" applyFont="1"/>
    <xf numFmtId="0" fontId="11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 wrapText="1" readingOrder="1"/>
    </xf>
    <xf numFmtId="0" fontId="12" fillId="4" borderId="5" xfId="0" applyFont="1" applyFill="1" applyBorder="1" applyAlignment="1">
      <alignment horizontal="center" vertical="center" wrapText="1" readingOrder="1"/>
    </xf>
    <xf numFmtId="0" fontId="12" fillId="4" borderId="6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/>
    </xf>
    <xf numFmtId="164" fontId="13" fillId="0" borderId="20" xfId="0" applyNumberFormat="1" applyFont="1" applyBorder="1" applyAlignment="1">
      <alignment vertical="center"/>
    </xf>
    <xf numFmtId="164" fontId="13" fillId="0" borderId="21" xfId="0" applyNumberFormat="1" applyFont="1" applyBorder="1" applyAlignment="1">
      <alignment vertical="center"/>
    </xf>
    <xf numFmtId="0" fontId="13" fillId="2" borderId="22" xfId="0" applyFont="1" applyFill="1" applyBorder="1" applyAlignment="1">
      <alignment horizontal="center" vertical="center"/>
    </xf>
    <xf numFmtId="164" fontId="13" fillId="0" borderId="26" xfId="0" applyNumberFormat="1" applyFont="1" applyBorder="1" applyAlignment="1">
      <alignment vertical="center"/>
    </xf>
    <xf numFmtId="164" fontId="13" fillId="0" borderId="27" xfId="0" applyNumberFormat="1" applyFont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164" fontId="12" fillId="4" borderId="5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0" fontId="14" fillId="0" borderId="0" xfId="0" applyFont="1"/>
    <xf numFmtId="164" fontId="13" fillId="0" borderId="20" xfId="0" applyNumberFormat="1" applyFont="1" applyBorder="1"/>
    <xf numFmtId="164" fontId="13" fillId="0" borderId="21" xfId="0" applyNumberFormat="1" applyFont="1" applyBorder="1"/>
    <xf numFmtId="0" fontId="13" fillId="2" borderId="28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166" fontId="13" fillId="0" borderId="11" xfId="0" applyNumberFormat="1" applyFont="1" applyBorder="1" applyAlignment="1">
      <alignment vertical="center"/>
    </xf>
    <xf numFmtId="166" fontId="13" fillId="0" borderId="29" xfId="0" applyNumberFormat="1" applyFont="1" applyBorder="1" applyAlignment="1">
      <alignment vertical="center"/>
    </xf>
    <xf numFmtId="164" fontId="13" fillId="0" borderId="11" xfId="0" applyNumberFormat="1" applyFont="1" applyBorder="1" applyAlignment="1">
      <alignment vertical="center"/>
    </xf>
    <xf numFmtId="164" fontId="13" fillId="0" borderId="29" xfId="0" applyNumberFormat="1" applyFont="1" applyBorder="1" applyAlignment="1">
      <alignment vertical="center"/>
    </xf>
    <xf numFmtId="166" fontId="13" fillId="0" borderId="20" xfId="0" applyNumberFormat="1" applyFont="1" applyBorder="1" applyAlignment="1">
      <alignment vertical="center" wrapText="1"/>
    </xf>
    <xf numFmtId="166" fontId="13" fillId="0" borderId="21" xfId="0" applyNumberFormat="1" applyFont="1" applyBorder="1" applyAlignment="1">
      <alignment vertical="center" wrapText="1"/>
    </xf>
    <xf numFmtId="166" fontId="13" fillId="0" borderId="11" xfId="0" applyNumberFormat="1" applyFont="1" applyBorder="1" applyAlignment="1">
      <alignment vertical="center" wrapText="1"/>
    </xf>
    <xf numFmtId="166" fontId="13" fillId="0" borderId="29" xfId="0" applyNumberFormat="1" applyFont="1" applyBorder="1" applyAlignment="1">
      <alignment vertical="center" wrapText="1"/>
    </xf>
    <xf numFmtId="166" fontId="13" fillId="0" borderId="26" xfId="0" applyNumberFormat="1" applyFont="1" applyBorder="1" applyAlignment="1">
      <alignment vertical="center" wrapText="1"/>
    </xf>
    <xf numFmtId="166" fontId="13" fillId="0" borderId="27" xfId="0" applyNumberFormat="1" applyFont="1" applyBorder="1" applyAlignment="1">
      <alignment vertical="center" wrapText="1"/>
    </xf>
    <xf numFmtId="166" fontId="12" fillId="4" borderId="5" xfId="0" applyNumberFormat="1" applyFont="1" applyFill="1" applyBorder="1" applyAlignment="1">
      <alignment vertical="center" wrapText="1"/>
    </xf>
    <xf numFmtId="0" fontId="12" fillId="4" borderId="30" xfId="0" applyFont="1" applyFill="1" applyBorder="1" applyAlignment="1">
      <alignment horizontal="center" vertical="center" wrapText="1" readingOrder="1"/>
    </xf>
    <xf numFmtId="0" fontId="12" fillId="4" borderId="34" xfId="0" applyFont="1" applyFill="1" applyBorder="1" applyAlignment="1">
      <alignment horizontal="center" vertical="center" wrapText="1" readingOrder="1"/>
    </xf>
    <xf numFmtId="0" fontId="12" fillId="4" borderId="15" xfId="0" applyFont="1" applyFill="1" applyBorder="1" applyAlignment="1">
      <alignment horizontal="center" vertical="center" wrapText="1" readingOrder="1"/>
    </xf>
    <xf numFmtId="166" fontId="15" fillId="0" borderId="20" xfId="0" applyNumberFormat="1" applyFont="1" applyBorder="1" applyAlignment="1">
      <alignment horizontal="right" vertical="center" wrapText="1" readingOrder="1"/>
    </xf>
    <xf numFmtId="166" fontId="15" fillId="0" borderId="21" xfId="0" applyNumberFormat="1" applyFont="1" applyBorder="1" applyAlignment="1">
      <alignment horizontal="right" vertical="center" wrapText="1" readingOrder="1"/>
    </xf>
    <xf numFmtId="166" fontId="15" fillId="0" borderId="11" xfId="0" applyNumberFormat="1" applyFont="1" applyBorder="1" applyAlignment="1">
      <alignment horizontal="right" vertical="center" wrapText="1" readingOrder="1"/>
    </xf>
    <xf numFmtId="166" fontId="15" fillId="0" borderId="29" xfId="0" applyNumberFormat="1" applyFont="1" applyBorder="1" applyAlignment="1">
      <alignment horizontal="right" vertical="center" wrapText="1" readingOrder="1"/>
    </xf>
    <xf numFmtId="166" fontId="15" fillId="0" borderId="26" xfId="0" applyNumberFormat="1" applyFont="1" applyBorder="1" applyAlignment="1">
      <alignment horizontal="right" vertical="center" wrapText="1" readingOrder="1"/>
    </xf>
    <xf numFmtId="166" fontId="15" fillId="0" borderId="27" xfId="0" applyNumberFormat="1" applyFont="1" applyBorder="1" applyAlignment="1">
      <alignment horizontal="right" vertical="center" wrapText="1" readingOrder="1"/>
    </xf>
    <xf numFmtId="166" fontId="12" fillId="4" borderId="5" xfId="0" applyNumberFormat="1" applyFont="1" applyFill="1" applyBorder="1" applyAlignment="1">
      <alignment horizontal="right" vertical="center" wrapText="1" readingOrder="1"/>
    </xf>
    <xf numFmtId="166" fontId="12" fillId="4" borderId="6" xfId="0" applyNumberFormat="1" applyFont="1" applyFill="1" applyBorder="1" applyAlignment="1">
      <alignment horizontal="right" vertical="center" wrapText="1" readingOrder="1"/>
    </xf>
    <xf numFmtId="0" fontId="16" fillId="0" borderId="36" xfId="0" applyFont="1" applyBorder="1" applyAlignment="1">
      <alignment horizontal="left" vertical="center" wrapText="1" readingOrder="1"/>
    </xf>
    <xf numFmtId="0" fontId="17" fillId="0" borderId="36" xfId="0" applyFont="1" applyBorder="1" applyAlignment="1">
      <alignment vertical="center" wrapText="1" readingOrder="1"/>
    </xf>
    <xf numFmtId="0" fontId="17" fillId="0" borderId="36" xfId="0" applyFont="1" applyBorder="1" applyAlignment="1">
      <alignment horizontal="left" vertical="center" wrapText="1" readingOrder="1"/>
    </xf>
    <xf numFmtId="0" fontId="18" fillId="0" borderId="36" xfId="0" applyFont="1" applyBorder="1" applyAlignment="1">
      <alignment horizontal="right" vertical="center" wrapText="1" readingOrder="1"/>
    </xf>
    <xf numFmtId="0" fontId="19" fillId="0" borderId="0" xfId="0" applyFont="1"/>
    <xf numFmtId="0" fontId="12" fillId="3" borderId="1" xfId="0" applyFont="1" applyFill="1" applyBorder="1" applyAlignment="1">
      <alignment horizontal="center" vertical="center" wrapText="1" readingOrder="1"/>
    </xf>
    <xf numFmtId="0" fontId="12" fillId="3" borderId="5" xfId="0" applyFont="1" applyFill="1" applyBorder="1" applyAlignment="1">
      <alignment horizontal="center" vertical="center" wrapText="1" readingOrder="1"/>
    </xf>
    <xf numFmtId="0" fontId="12" fillId="3" borderId="6" xfId="0" applyFont="1" applyFill="1" applyBorder="1" applyAlignment="1">
      <alignment horizontal="center" vertical="center" wrapText="1" readingOrder="1"/>
    </xf>
    <xf numFmtId="0" fontId="13" fillId="2" borderId="7" xfId="0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vertical="center"/>
    </xf>
    <xf numFmtId="0" fontId="12" fillId="3" borderId="11" xfId="0" applyFont="1" applyFill="1" applyBorder="1" applyAlignment="1">
      <alignment horizontal="center" vertical="center"/>
    </xf>
    <xf numFmtId="164" fontId="12" fillId="3" borderId="11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164" fontId="11" fillId="2" borderId="0" xfId="0" applyNumberFormat="1" applyFont="1" applyFill="1" applyAlignment="1">
      <alignment vertical="center"/>
    </xf>
    <xf numFmtId="0" fontId="14" fillId="2" borderId="0" xfId="0" applyFont="1" applyFill="1"/>
    <xf numFmtId="164" fontId="13" fillId="0" borderId="7" xfId="0" applyNumberFormat="1" applyFont="1" applyBorder="1"/>
    <xf numFmtId="164" fontId="14" fillId="0" borderId="0" xfId="0" applyNumberFormat="1" applyFont="1"/>
    <xf numFmtId="164" fontId="20" fillId="0" borderId="0" xfId="0" applyNumberFormat="1" applyFont="1"/>
    <xf numFmtId="0" fontId="11" fillId="2" borderId="11" xfId="0" applyFont="1" applyFill="1" applyBorder="1" applyAlignment="1">
      <alignment horizontal="center" vertical="center"/>
    </xf>
    <xf numFmtId="164" fontId="13" fillId="2" borderId="11" xfId="0" applyNumberFormat="1" applyFont="1" applyFill="1" applyBorder="1" applyAlignment="1">
      <alignment vertical="center"/>
    </xf>
    <xf numFmtId="166" fontId="13" fillId="2" borderId="11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 readingOrder="1"/>
    </xf>
    <xf numFmtId="0" fontId="12" fillId="3" borderId="15" xfId="0" applyFont="1" applyFill="1" applyBorder="1" applyAlignment="1">
      <alignment horizontal="center" vertical="center" wrapText="1" readingOrder="1"/>
    </xf>
    <xf numFmtId="0" fontId="22" fillId="0" borderId="7" xfId="0" applyFont="1" applyBorder="1" applyAlignment="1">
      <alignment vertical="center" wrapText="1" readingOrder="1"/>
    </xf>
    <xf numFmtId="0" fontId="22" fillId="0" borderId="7" xfId="0" applyFont="1" applyBorder="1" applyAlignment="1">
      <alignment horizontal="center" vertical="center" wrapText="1" readingOrder="1"/>
    </xf>
    <xf numFmtId="0" fontId="22" fillId="0" borderId="7" xfId="0" applyFont="1" applyBorder="1" applyAlignment="1">
      <alignment horizontal="left" vertical="center" wrapText="1" readingOrder="1"/>
    </xf>
    <xf numFmtId="166" fontId="22" fillId="0" borderId="7" xfId="0" applyNumberFormat="1" applyFont="1" applyBorder="1" applyAlignment="1">
      <alignment horizontal="right" vertical="center" wrapText="1" readingOrder="1"/>
    </xf>
    <xf numFmtId="0" fontId="13" fillId="0" borderId="11" xfId="0" applyFont="1" applyBorder="1" applyAlignment="1">
      <alignment horizontal="justify" vertical="center" wrapText="1"/>
    </xf>
    <xf numFmtId="0" fontId="22" fillId="0" borderId="11" xfId="0" applyFont="1" applyBorder="1" applyAlignment="1">
      <alignment vertical="center" wrapText="1" readingOrder="1"/>
    </xf>
    <xf numFmtId="0" fontId="22" fillId="0" borderId="11" xfId="0" applyFont="1" applyBorder="1" applyAlignment="1">
      <alignment horizontal="center" vertical="center" wrapText="1" readingOrder="1"/>
    </xf>
    <xf numFmtId="0" fontId="22" fillId="0" borderId="11" xfId="0" applyFont="1" applyBorder="1" applyAlignment="1">
      <alignment horizontal="left" vertical="center" wrapText="1" readingOrder="1"/>
    </xf>
    <xf numFmtId="166" fontId="22" fillId="0" borderId="11" xfId="0" applyNumberFormat="1" applyFont="1" applyBorder="1" applyAlignment="1">
      <alignment horizontal="right" vertical="center" wrapText="1" readingOrder="1"/>
    </xf>
    <xf numFmtId="164" fontId="13" fillId="0" borderId="11" xfId="0" applyNumberFormat="1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/>
    </xf>
    <xf numFmtId="165" fontId="13" fillId="0" borderId="11" xfId="1" applyFont="1" applyBorder="1" applyAlignment="1">
      <alignment horizontal="justify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2" fillId="3" borderId="2" xfId="0" applyFont="1" applyFill="1" applyBorder="1" applyAlignment="1">
      <alignment horizontal="center" vertical="center" wrapText="1" readingOrder="1"/>
    </xf>
    <xf numFmtId="0" fontId="12" fillId="3" borderId="3" xfId="0" applyFont="1" applyFill="1" applyBorder="1" applyAlignment="1">
      <alignment horizontal="center" vertical="center" wrapText="1" readingOrder="1"/>
    </xf>
    <xf numFmtId="0" fontId="12" fillId="3" borderId="4" xfId="0" applyFont="1" applyFill="1" applyBorder="1" applyAlignment="1">
      <alignment horizontal="center" vertical="center" wrapText="1" readingOrder="1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2" fillId="4" borderId="35" xfId="0" applyFont="1" applyFill="1" applyBorder="1" applyAlignment="1">
      <alignment horizontal="center" vertical="center" wrapText="1" readingOrder="1"/>
    </xf>
    <xf numFmtId="0" fontId="12" fillId="4" borderId="3" xfId="0" applyFont="1" applyFill="1" applyBorder="1" applyAlignment="1">
      <alignment horizontal="center" vertical="center" wrapText="1" readingOrder="1"/>
    </xf>
    <xf numFmtId="0" fontId="12" fillId="4" borderId="4" xfId="0" applyFont="1" applyFill="1" applyBorder="1" applyAlignment="1">
      <alignment horizontal="center" vertical="center" wrapText="1" readingOrder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 wrapText="1" readingOrder="1"/>
    </xf>
    <xf numFmtId="0" fontId="12" fillId="4" borderId="32" xfId="0" applyFont="1" applyFill="1" applyBorder="1" applyAlignment="1">
      <alignment horizontal="center" vertical="center" wrapText="1" readingOrder="1"/>
    </xf>
    <xf numFmtId="0" fontId="12" fillId="4" borderId="33" xfId="0" applyFont="1" applyFill="1" applyBorder="1" applyAlignment="1">
      <alignment horizontal="center" vertical="center" wrapText="1" readingOrder="1"/>
    </xf>
    <xf numFmtId="0" fontId="12" fillId="4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 wrapText="1" readingOrder="1"/>
    </xf>
    <xf numFmtId="0" fontId="13" fillId="2" borderId="20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824865</xdr:colOff>
      <xdr:row>1</xdr:row>
      <xdr:rowOff>62866</xdr:rowOff>
    </xdr:from>
    <xdr:ext cx="1796414" cy="1227148"/>
    <xdr:pic>
      <xdr:nvPicPr>
        <xdr:cNvPr id="2" name="Imagen 1">
          <a:extLst>
            <a:ext uri="{FF2B5EF4-FFF2-40B4-BE49-F238E27FC236}">
              <a16:creationId xmlns:a16="http://schemas.microsoft.com/office/drawing/2014/main" id="{C67989A7-AAD8-4570-B2E2-105636F39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865" y="253366"/>
          <a:ext cx="1796414" cy="12271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17</xdr:col>
      <xdr:colOff>1233714</xdr:colOff>
      <xdr:row>7</xdr:row>
      <xdr:rowOff>127001</xdr:rowOff>
    </xdr:from>
    <xdr:to>
      <xdr:col>18</xdr:col>
      <xdr:colOff>1010104</xdr:colOff>
      <xdr:row>9</xdr:row>
      <xdr:rowOff>21319</xdr:rowOff>
    </xdr:to>
    <xdr:pic>
      <xdr:nvPicPr>
        <xdr:cNvPr id="3" name="Imagen 2" descr="Forma&#10;&#10;Descripción generada automáticamente con confianza media">
          <a:extLst>
            <a:ext uri="{FF2B5EF4-FFF2-40B4-BE49-F238E27FC236}">
              <a16:creationId xmlns:a16="http://schemas.microsoft.com/office/drawing/2014/main" id="{5C6570F0-13B4-40C7-90AB-0D6C4D84FE7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3970000" y="1424215"/>
          <a:ext cx="1209675" cy="257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514350</xdr:colOff>
      <xdr:row>0</xdr:row>
      <xdr:rowOff>161924</xdr:rowOff>
    </xdr:from>
    <xdr:to>
      <xdr:col>2</xdr:col>
      <xdr:colOff>942975</xdr:colOff>
      <xdr:row>11</xdr:row>
      <xdr:rowOff>19049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0FD4EA78-14D6-497F-BFF1-E71D917DE2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161924"/>
          <a:ext cx="2314575" cy="2149475"/>
        </a:xfrm>
        <a:prstGeom prst="rect">
          <a:avLst/>
        </a:prstGeom>
      </xdr:spPr>
    </xdr:pic>
    <xdr:clientData/>
  </xdr:twoCellAnchor>
  <xdr:twoCellAnchor editAs="oneCell">
    <xdr:from>
      <xdr:col>18</xdr:col>
      <xdr:colOff>1288143</xdr:colOff>
      <xdr:row>9</xdr:row>
      <xdr:rowOff>136071</xdr:rowOff>
    </xdr:from>
    <xdr:to>
      <xdr:col>19</xdr:col>
      <xdr:colOff>1182461</xdr:colOff>
      <xdr:row>11</xdr:row>
      <xdr:rowOff>30389</xdr:rowOff>
    </xdr:to>
    <xdr:pic>
      <xdr:nvPicPr>
        <xdr:cNvPr id="3" name="Imagen 2" descr="Forma&#10;&#10;Descripción generada automáticamente con confianza media">
          <a:extLst>
            <a:ext uri="{FF2B5EF4-FFF2-40B4-BE49-F238E27FC236}">
              <a16:creationId xmlns:a16="http://schemas.microsoft.com/office/drawing/2014/main" id="{A86CC21E-646F-436E-968E-793652D012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4868072" y="2041071"/>
          <a:ext cx="1209675" cy="257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6D645-2F6F-463A-A0B2-28CD0120F1B3}">
  <dimension ref="A1:W66"/>
  <sheetViews>
    <sheetView showGridLines="0" zoomScale="70" zoomScaleNormal="70" workbookViewId="0">
      <selection activeCell="Q6" sqref="Q6"/>
    </sheetView>
  </sheetViews>
  <sheetFormatPr defaultColWidth="11.42578125" defaultRowHeight="14.45"/>
  <cols>
    <col min="1" max="1" width="21.5703125" style="4" customWidth="1"/>
    <col min="2" max="9" width="5.42578125" style="4" customWidth="1"/>
    <col min="10" max="10" width="7" style="4" customWidth="1"/>
    <col min="11" max="11" width="9.5703125" style="4" customWidth="1"/>
    <col min="12" max="12" width="8" style="4" customWidth="1"/>
    <col min="13" max="13" width="9.5703125" style="4" customWidth="1"/>
    <col min="14" max="14" width="27.5703125" style="4" customWidth="1"/>
    <col min="15" max="15" width="20.5703125" style="4" bestFit="1" customWidth="1"/>
    <col min="16" max="16" width="17.7109375" style="4" customWidth="1"/>
    <col min="17" max="17" width="17" style="4" customWidth="1"/>
    <col min="18" max="18" width="20.5703125" style="4" bestFit="1" customWidth="1"/>
    <col min="19" max="19" width="16.140625" style="4" customWidth="1"/>
    <col min="20" max="20" width="3.42578125" style="4" customWidth="1"/>
    <col min="21" max="22" width="66.28515625" style="4" customWidth="1"/>
    <col min="23" max="16384" width="11.42578125" style="4"/>
  </cols>
  <sheetData>
    <row r="1" spans="1:23" s="1" customFormat="1"/>
    <row r="2" spans="1:23" s="1" customFormat="1">
      <c r="H2" s="2" t="s">
        <v>0</v>
      </c>
    </row>
    <row r="3" spans="1:23" s="1" customFormat="1">
      <c r="H3" s="2" t="s">
        <v>1</v>
      </c>
    </row>
    <row r="4" spans="1:23" s="1" customFormat="1">
      <c r="H4" s="2" t="s">
        <v>2</v>
      </c>
    </row>
    <row r="5" spans="1:23" s="1" customFormat="1">
      <c r="C5" s="2"/>
      <c r="D5" s="2"/>
      <c r="H5" s="2" t="s">
        <v>3</v>
      </c>
    </row>
    <row r="6" spans="1:23" s="1" customFormat="1">
      <c r="C6" s="2"/>
      <c r="D6" s="2"/>
      <c r="H6" s="2" t="s">
        <v>4</v>
      </c>
      <c r="O6" s="3"/>
      <c r="P6" s="3"/>
      <c r="Q6" s="3"/>
      <c r="R6" s="3"/>
      <c r="S6" s="3"/>
    </row>
    <row r="7" spans="1:23" ht="16.5" customHeight="1">
      <c r="H7" s="2" t="s">
        <v>5</v>
      </c>
      <c r="O7" s="5"/>
      <c r="P7" s="5"/>
      <c r="Q7" s="5"/>
      <c r="R7" s="6"/>
      <c r="S7" s="5"/>
    </row>
    <row r="8" spans="1:23">
      <c r="O8" s="7"/>
      <c r="P8" s="7"/>
      <c r="Q8" s="7"/>
      <c r="R8" s="3"/>
      <c r="S8" s="7"/>
    </row>
    <row r="9" spans="1:23">
      <c r="A9" s="99" t="s">
        <v>6</v>
      </c>
      <c r="B9" s="99"/>
      <c r="C9" s="99"/>
      <c r="D9" s="99"/>
      <c r="E9" s="99"/>
      <c r="F9" s="99"/>
      <c r="O9" s="7"/>
      <c r="P9" s="7"/>
      <c r="Q9" s="7"/>
      <c r="R9" s="3"/>
      <c r="S9" s="7"/>
    </row>
    <row r="10" spans="1:23" ht="15" thickBot="1">
      <c r="A10" s="8"/>
      <c r="B10" s="8"/>
      <c r="C10" s="8"/>
      <c r="D10" s="8"/>
      <c r="E10" s="8"/>
      <c r="F10" s="8"/>
      <c r="O10" s="7"/>
      <c r="P10" s="7"/>
      <c r="Q10" s="7"/>
      <c r="R10" s="3"/>
      <c r="S10" s="7"/>
    </row>
    <row r="11" spans="1:23" ht="27" customHeight="1" thickBot="1">
      <c r="A11" s="66" t="s">
        <v>7</v>
      </c>
      <c r="B11" s="100" t="s">
        <v>8</v>
      </c>
      <c r="C11" s="101"/>
      <c r="D11" s="102"/>
      <c r="E11" s="100" t="s">
        <v>9</v>
      </c>
      <c r="F11" s="101"/>
      <c r="G11" s="101"/>
      <c r="H11" s="101"/>
      <c r="I11" s="101"/>
      <c r="J11" s="101"/>
      <c r="K11" s="101"/>
      <c r="L11" s="101"/>
      <c r="M11" s="101"/>
      <c r="N11" s="102"/>
      <c r="O11" s="67" t="s">
        <v>10</v>
      </c>
      <c r="P11" s="67" t="s">
        <v>11</v>
      </c>
      <c r="Q11" s="67" t="s">
        <v>12</v>
      </c>
      <c r="R11" s="67" t="s">
        <v>13</v>
      </c>
      <c r="S11" s="68" t="s">
        <v>14</v>
      </c>
      <c r="T11" s="34"/>
      <c r="U11" s="34"/>
      <c r="V11" s="34"/>
      <c r="W11" s="34"/>
    </row>
    <row r="12" spans="1:23" ht="18.75" customHeight="1">
      <c r="A12" s="69" t="s">
        <v>15</v>
      </c>
      <c r="B12" s="103" t="s">
        <v>16</v>
      </c>
      <c r="C12" s="104"/>
      <c r="D12" s="105"/>
      <c r="E12" s="103" t="s">
        <v>17</v>
      </c>
      <c r="F12" s="104"/>
      <c r="G12" s="104"/>
      <c r="H12" s="104"/>
      <c r="I12" s="104"/>
      <c r="J12" s="104"/>
      <c r="K12" s="104"/>
      <c r="L12" s="104"/>
      <c r="M12" s="104"/>
      <c r="N12" s="105"/>
      <c r="O12" s="70">
        <v>1110889000000</v>
      </c>
      <c r="P12" s="70">
        <v>46036742778</v>
      </c>
      <c r="Q12" s="70">
        <v>15834742778</v>
      </c>
      <c r="R12" s="70">
        <v>1141091000000</v>
      </c>
      <c r="S12" s="70">
        <v>4501000000</v>
      </c>
      <c r="T12" s="34"/>
      <c r="U12" s="34"/>
      <c r="V12" s="34"/>
      <c r="W12" s="34"/>
    </row>
    <row r="13" spans="1:23" ht="20.25" customHeight="1">
      <c r="A13" s="38" t="s">
        <v>15</v>
      </c>
      <c r="B13" s="96" t="s">
        <v>18</v>
      </c>
      <c r="C13" s="97"/>
      <c r="D13" s="98"/>
      <c r="E13" s="96" t="s">
        <v>19</v>
      </c>
      <c r="F13" s="97"/>
      <c r="G13" s="97"/>
      <c r="H13" s="97"/>
      <c r="I13" s="97"/>
      <c r="J13" s="97"/>
      <c r="K13" s="97"/>
      <c r="L13" s="97"/>
      <c r="M13" s="97"/>
      <c r="N13" s="98"/>
      <c r="O13" s="41">
        <v>162901505415</v>
      </c>
      <c r="P13" s="41">
        <v>0</v>
      </c>
      <c r="Q13" s="41">
        <v>550000000</v>
      </c>
      <c r="R13" s="41">
        <v>162351505415</v>
      </c>
      <c r="S13" s="41">
        <v>0</v>
      </c>
      <c r="T13" s="34"/>
      <c r="U13" s="34"/>
      <c r="V13" s="34"/>
      <c r="W13" s="34"/>
    </row>
    <row r="14" spans="1:23" ht="20.45" customHeight="1">
      <c r="A14" s="71" t="s">
        <v>15</v>
      </c>
      <c r="B14" s="106" t="s">
        <v>20</v>
      </c>
      <c r="C14" s="107"/>
      <c r="D14" s="108"/>
      <c r="E14" s="106" t="s">
        <v>21</v>
      </c>
      <c r="F14" s="107"/>
      <c r="G14" s="107"/>
      <c r="H14" s="107"/>
      <c r="I14" s="107"/>
      <c r="J14" s="107"/>
      <c r="K14" s="107"/>
      <c r="L14" s="107"/>
      <c r="M14" s="107"/>
      <c r="N14" s="108"/>
      <c r="O14" s="72">
        <v>1273790505415</v>
      </c>
      <c r="P14" s="72">
        <v>46036742778</v>
      </c>
      <c r="Q14" s="72">
        <v>16384742778</v>
      </c>
      <c r="R14" s="72">
        <v>1303442505415</v>
      </c>
      <c r="S14" s="72">
        <v>4501000000</v>
      </c>
      <c r="T14" s="34"/>
      <c r="U14" s="34"/>
      <c r="V14" s="34"/>
      <c r="W14" s="34"/>
    </row>
    <row r="15" spans="1:23" s="1" customFormat="1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74"/>
      <c r="Q15" s="74"/>
      <c r="R15" s="74"/>
      <c r="S15" s="74"/>
      <c r="T15" s="75"/>
      <c r="U15" s="75"/>
      <c r="V15" s="75"/>
      <c r="W15" s="75"/>
    </row>
    <row r="16" spans="1:23" ht="15" thickBo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75"/>
      <c r="S16" s="34"/>
      <c r="T16" s="34"/>
      <c r="U16" s="34"/>
      <c r="V16" s="34"/>
      <c r="W16" s="34"/>
    </row>
    <row r="17" spans="1:23" ht="27.6" customHeight="1" thickBot="1">
      <c r="A17" s="66" t="s">
        <v>7</v>
      </c>
      <c r="B17" s="100" t="s">
        <v>8</v>
      </c>
      <c r="C17" s="101"/>
      <c r="D17" s="102"/>
      <c r="E17" s="100" t="s">
        <v>9</v>
      </c>
      <c r="F17" s="101"/>
      <c r="G17" s="101"/>
      <c r="H17" s="101"/>
      <c r="I17" s="101"/>
      <c r="J17" s="101"/>
      <c r="K17" s="101"/>
      <c r="L17" s="101"/>
      <c r="M17" s="101"/>
      <c r="N17" s="102"/>
      <c r="O17" s="67" t="s">
        <v>10</v>
      </c>
      <c r="P17" s="67" t="s">
        <v>11</v>
      </c>
      <c r="Q17" s="67" t="s">
        <v>12</v>
      </c>
      <c r="R17" s="67" t="s">
        <v>13</v>
      </c>
      <c r="S17" s="68" t="s">
        <v>14</v>
      </c>
      <c r="T17" s="34"/>
      <c r="U17" s="34"/>
      <c r="V17" s="34"/>
      <c r="W17" s="34"/>
    </row>
    <row r="18" spans="1:23" ht="18.75" customHeight="1">
      <c r="A18" s="69" t="s">
        <v>15</v>
      </c>
      <c r="B18" s="109" t="s">
        <v>22</v>
      </c>
      <c r="C18" s="109"/>
      <c r="D18" s="109"/>
      <c r="E18" s="104" t="s">
        <v>23</v>
      </c>
      <c r="F18" s="104"/>
      <c r="G18" s="104"/>
      <c r="H18" s="104"/>
      <c r="I18" s="104"/>
      <c r="J18" s="104"/>
      <c r="K18" s="104"/>
      <c r="L18" s="104"/>
      <c r="M18" s="104"/>
      <c r="N18" s="105"/>
      <c r="O18" s="76">
        <v>368782000000</v>
      </c>
      <c r="P18" s="76">
        <v>45202000000</v>
      </c>
      <c r="Q18" s="76">
        <v>15000000000</v>
      </c>
      <c r="R18" s="76">
        <v>398984000000</v>
      </c>
      <c r="S18" s="76">
        <v>0</v>
      </c>
      <c r="T18" s="34"/>
      <c r="U18" s="34"/>
      <c r="V18" s="34"/>
      <c r="W18" s="34"/>
    </row>
    <row r="19" spans="1:23" ht="18.75" customHeight="1">
      <c r="A19" s="38" t="s">
        <v>15</v>
      </c>
      <c r="B19" s="110" t="s">
        <v>24</v>
      </c>
      <c r="C19" s="110"/>
      <c r="D19" s="110"/>
      <c r="E19" s="96" t="s">
        <v>25</v>
      </c>
      <c r="F19" s="97"/>
      <c r="G19" s="97"/>
      <c r="H19" s="97"/>
      <c r="I19" s="97"/>
      <c r="J19" s="97"/>
      <c r="K19" s="97"/>
      <c r="L19" s="97"/>
      <c r="M19" s="97"/>
      <c r="N19" s="98"/>
      <c r="O19" s="39">
        <v>32848000000</v>
      </c>
      <c r="P19" s="39">
        <v>0</v>
      </c>
      <c r="Q19" s="39">
        <v>616521688</v>
      </c>
      <c r="R19" s="39">
        <v>32231478312</v>
      </c>
      <c r="S19" s="39">
        <v>0</v>
      </c>
      <c r="T19" s="34"/>
      <c r="U19" s="34"/>
      <c r="V19" s="34"/>
      <c r="W19" s="34"/>
    </row>
    <row r="20" spans="1:23" ht="18.75" customHeight="1">
      <c r="A20" s="38" t="s">
        <v>15</v>
      </c>
      <c r="B20" s="110" t="s">
        <v>26</v>
      </c>
      <c r="C20" s="110"/>
      <c r="D20" s="110"/>
      <c r="E20" s="96" t="s">
        <v>27</v>
      </c>
      <c r="F20" s="97"/>
      <c r="G20" s="97"/>
      <c r="H20" s="97"/>
      <c r="I20" s="97"/>
      <c r="J20" s="97"/>
      <c r="K20" s="97"/>
      <c r="L20" s="97"/>
      <c r="M20" s="97"/>
      <c r="N20" s="98"/>
      <c r="O20" s="41">
        <v>706443000000</v>
      </c>
      <c r="P20" s="41">
        <v>148138638</v>
      </c>
      <c r="Q20" s="41">
        <v>0</v>
      </c>
      <c r="R20" s="41">
        <v>706591138638</v>
      </c>
      <c r="S20" s="41">
        <v>4501000000</v>
      </c>
      <c r="T20" s="77"/>
      <c r="U20" s="78"/>
      <c r="V20" s="78"/>
      <c r="W20" s="34"/>
    </row>
    <row r="21" spans="1:23" ht="18.75" customHeight="1">
      <c r="A21" s="38" t="s">
        <v>15</v>
      </c>
      <c r="B21" s="110" t="s">
        <v>28</v>
      </c>
      <c r="C21" s="110"/>
      <c r="D21" s="110"/>
      <c r="E21" s="96" t="s">
        <v>29</v>
      </c>
      <c r="F21" s="97"/>
      <c r="G21" s="97"/>
      <c r="H21" s="97"/>
      <c r="I21" s="97"/>
      <c r="J21" s="97"/>
      <c r="K21" s="97"/>
      <c r="L21" s="97"/>
      <c r="M21" s="97"/>
      <c r="N21" s="98"/>
      <c r="O21" s="41">
        <v>2816000000</v>
      </c>
      <c r="P21" s="41">
        <v>686604140</v>
      </c>
      <c r="Q21" s="41">
        <v>218221090</v>
      </c>
      <c r="R21" s="41">
        <v>3284383050</v>
      </c>
      <c r="S21" s="41">
        <v>0</v>
      </c>
      <c r="T21" s="34"/>
      <c r="U21" s="34"/>
      <c r="V21" s="34"/>
      <c r="W21" s="34"/>
    </row>
    <row r="22" spans="1:23" ht="18.75" customHeight="1">
      <c r="A22" s="71" t="s">
        <v>15</v>
      </c>
      <c r="B22" s="106" t="s">
        <v>16</v>
      </c>
      <c r="C22" s="107"/>
      <c r="D22" s="107"/>
      <c r="E22" s="111" t="s">
        <v>30</v>
      </c>
      <c r="F22" s="111"/>
      <c r="G22" s="111"/>
      <c r="H22" s="111"/>
      <c r="I22" s="111"/>
      <c r="J22" s="111"/>
      <c r="K22" s="111"/>
      <c r="L22" s="111"/>
      <c r="M22" s="111"/>
      <c r="N22" s="111"/>
      <c r="O22" s="72">
        <v>1110889000000</v>
      </c>
      <c r="P22" s="72">
        <v>46036742778</v>
      </c>
      <c r="Q22" s="72">
        <v>15834742778</v>
      </c>
      <c r="R22" s="72">
        <v>1141091000000</v>
      </c>
      <c r="S22" s="72">
        <v>4501000000</v>
      </c>
      <c r="T22" s="34"/>
      <c r="U22" s="34"/>
      <c r="V22" s="34"/>
      <c r="W22" s="34"/>
    </row>
    <row r="23" spans="1:23" ht="18.75" customHeight="1">
      <c r="A23" s="79" t="s">
        <v>15</v>
      </c>
      <c r="B23" s="112" t="s">
        <v>18</v>
      </c>
      <c r="C23" s="113"/>
      <c r="D23" s="114"/>
      <c r="E23" s="96" t="s">
        <v>31</v>
      </c>
      <c r="F23" s="97"/>
      <c r="G23" s="97"/>
      <c r="H23" s="97"/>
      <c r="I23" s="97"/>
      <c r="J23" s="97"/>
      <c r="K23" s="97"/>
      <c r="L23" s="97"/>
      <c r="M23" s="97"/>
      <c r="N23" s="98"/>
      <c r="O23" s="80">
        <v>128251505415</v>
      </c>
      <c r="P23" s="80">
        <v>0</v>
      </c>
      <c r="Q23" s="80">
        <v>550000000</v>
      </c>
      <c r="R23" s="80">
        <v>127701505415</v>
      </c>
      <c r="S23" s="80">
        <v>0</v>
      </c>
      <c r="T23" s="34"/>
      <c r="U23" s="34"/>
      <c r="V23" s="34"/>
      <c r="W23" s="34"/>
    </row>
    <row r="24" spans="1:23" ht="18.75" customHeight="1">
      <c r="A24" s="79" t="s">
        <v>15</v>
      </c>
      <c r="B24" s="112" t="s">
        <v>18</v>
      </c>
      <c r="C24" s="113"/>
      <c r="D24" s="114"/>
      <c r="E24" s="96" t="s">
        <v>32</v>
      </c>
      <c r="F24" s="97"/>
      <c r="G24" s="97"/>
      <c r="H24" s="97"/>
      <c r="I24" s="97"/>
      <c r="J24" s="97"/>
      <c r="K24" s="97"/>
      <c r="L24" s="97"/>
      <c r="M24" s="97"/>
      <c r="N24" s="98"/>
      <c r="O24" s="81">
        <v>34650000000</v>
      </c>
      <c r="P24" s="81">
        <v>0</v>
      </c>
      <c r="Q24" s="81">
        <v>0</v>
      </c>
      <c r="R24" s="81">
        <v>34650000000</v>
      </c>
      <c r="S24" s="81">
        <v>0</v>
      </c>
      <c r="T24" s="34"/>
      <c r="U24" s="34"/>
      <c r="V24" s="34"/>
      <c r="W24" s="34"/>
    </row>
    <row r="25" spans="1:23" ht="18.75" customHeight="1">
      <c r="A25" s="71" t="s">
        <v>15</v>
      </c>
      <c r="B25" s="106" t="s">
        <v>18</v>
      </c>
      <c r="C25" s="107"/>
      <c r="D25" s="108"/>
      <c r="E25" s="106" t="s">
        <v>33</v>
      </c>
      <c r="F25" s="107"/>
      <c r="G25" s="107"/>
      <c r="H25" s="107"/>
      <c r="I25" s="107"/>
      <c r="J25" s="107"/>
      <c r="K25" s="107"/>
      <c r="L25" s="107"/>
      <c r="M25" s="107"/>
      <c r="N25" s="108"/>
      <c r="O25" s="72">
        <v>162901505415</v>
      </c>
      <c r="P25" s="72">
        <v>0</v>
      </c>
      <c r="Q25" s="72">
        <v>550000000</v>
      </c>
      <c r="R25" s="72">
        <v>162351505415</v>
      </c>
      <c r="S25" s="72">
        <v>0</v>
      </c>
      <c r="T25" s="34"/>
      <c r="U25" s="34"/>
      <c r="V25" s="34"/>
      <c r="W25" s="34"/>
    </row>
    <row r="26" spans="1:23" ht="18.75" customHeight="1">
      <c r="A26" s="71" t="s">
        <v>15</v>
      </c>
      <c r="B26" s="106" t="s">
        <v>20</v>
      </c>
      <c r="C26" s="107"/>
      <c r="D26" s="108"/>
      <c r="E26" s="106" t="s">
        <v>21</v>
      </c>
      <c r="F26" s="107"/>
      <c r="G26" s="107"/>
      <c r="H26" s="107"/>
      <c r="I26" s="107"/>
      <c r="J26" s="107"/>
      <c r="K26" s="107"/>
      <c r="L26" s="107"/>
      <c r="M26" s="107"/>
      <c r="N26" s="108"/>
      <c r="O26" s="72">
        <v>1273790505415</v>
      </c>
      <c r="P26" s="72">
        <v>46036742778</v>
      </c>
      <c r="Q26" s="72">
        <v>16384742778</v>
      </c>
      <c r="R26" s="72">
        <v>1303442505415</v>
      </c>
      <c r="S26" s="72">
        <v>4501000000</v>
      </c>
      <c r="T26" s="34"/>
      <c r="U26" s="34"/>
      <c r="V26" s="34"/>
      <c r="W26" s="34"/>
    </row>
    <row r="27" spans="1:23">
      <c r="A27" s="82" t="s">
        <v>34</v>
      </c>
      <c r="B27" s="82" t="s">
        <v>34</v>
      </c>
      <c r="C27" s="82" t="s">
        <v>34</v>
      </c>
      <c r="D27" s="82" t="s">
        <v>34</v>
      </c>
      <c r="E27" s="82" t="s">
        <v>34</v>
      </c>
      <c r="F27" s="82" t="s">
        <v>34</v>
      </c>
      <c r="G27" s="82" t="s">
        <v>34</v>
      </c>
      <c r="H27" s="82" t="s">
        <v>34</v>
      </c>
      <c r="I27" s="82" t="s">
        <v>34</v>
      </c>
      <c r="J27" s="82" t="s">
        <v>34</v>
      </c>
      <c r="K27" s="82" t="s">
        <v>34</v>
      </c>
      <c r="L27" s="82" t="s">
        <v>34</v>
      </c>
      <c r="M27" s="82" t="s">
        <v>34</v>
      </c>
      <c r="N27" s="82" t="s">
        <v>34</v>
      </c>
      <c r="O27" s="82" t="s">
        <v>34</v>
      </c>
      <c r="P27" s="82" t="s">
        <v>34</v>
      </c>
      <c r="Q27" s="82" t="s">
        <v>34</v>
      </c>
      <c r="R27" s="82" t="s">
        <v>34</v>
      </c>
      <c r="S27" s="82" t="s">
        <v>34</v>
      </c>
      <c r="T27" s="34"/>
      <c r="U27" s="34"/>
      <c r="V27" s="34"/>
      <c r="W27" s="34"/>
    </row>
    <row r="28" spans="1:23" ht="15" thickBot="1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34"/>
      <c r="U28" s="34"/>
      <c r="V28" s="34"/>
      <c r="W28" s="34"/>
    </row>
    <row r="29" spans="1:23" ht="23.45" thickBot="1">
      <c r="A29" s="66" t="s">
        <v>8</v>
      </c>
      <c r="B29" s="67" t="s">
        <v>35</v>
      </c>
      <c r="C29" s="67" t="s">
        <v>36</v>
      </c>
      <c r="D29" s="67" t="s">
        <v>37</v>
      </c>
      <c r="E29" s="67" t="s">
        <v>38</v>
      </c>
      <c r="F29" s="67" t="s">
        <v>39</v>
      </c>
      <c r="G29" s="67" t="s">
        <v>40</v>
      </c>
      <c r="H29" s="67" t="s">
        <v>41</v>
      </c>
      <c r="I29" s="67" t="s">
        <v>42</v>
      </c>
      <c r="J29" s="67" t="s">
        <v>43</v>
      </c>
      <c r="K29" s="67" t="s">
        <v>44</v>
      </c>
      <c r="L29" s="67" t="s">
        <v>45</v>
      </c>
      <c r="M29" s="67" t="s">
        <v>46</v>
      </c>
      <c r="N29" s="67" t="s">
        <v>47</v>
      </c>
      <c r="O29" s="67" t="s">
        <v>10</v>
      </c>
      <c r="P29" s="67" t="s">
        <v>11</v>
      </c>
      <c r="Q29" s="67" t="s">
        <v>12</v>
      </c>
      <c r="R29" s="67" t="s">
        <v>13</v>
      </c>
      <c r="S29" s="68" t="s">
        <v>14</v>
      </c>
      <c r="T29" s="34"/>
      <c r="U29" s="83" t="s">
        <v>48</v>
      </c>
      <c r="V29" s="83" t="s">
        <v>49</v>
      </c>
      <c r="W29" s="34"/>
    </row>
    <row r="30" spans="1:23" ht="23.1">
      <c r="A30" s="84" t="s">
        <v>50</v>
      </c>
      <c r="B30" s="85" t="s">
        <v>16</v>
      </c>
      <c r="C30" s="85" t="s">
        <v>51</v>
      </c>
      <c r="D30" s="85" t="s">
        <v>51</v>
      </c>
      <c r="E30" s="85" t="s">
        <v>51</v>
      </c>
      <c r="F30" s="85"/>
      <c r="G30" s="85"/>
      <c r="H30" s="85"/>
      <c r="I30" s="85"/>
      <c r="J30" s="85"/>
      <c r="K30" s="85" t="s">
        <v>52</v>
      </c>
      <c r="L30" s="85" t="s">
        <v>53</v>
      </c>
      <c r="M30" s="85" t="s">
        <v>54</v>
      </c>
      <c r="N30" s="86" t="s">
        <v>55</v>
      </c>
      <c r="O30" s="87">
        <v>268491000000</v>
      </c>
      <c r="P30" s="87">
        <v>16840000000</v>
      </c>
      <c r="Q30" s="87">
        <v>15000000000</v>
      </c>
      <c r="R30" s="87">
        <v>270331000000</v>
      </c>
      <c r="S30" s="87">
        <v>0</v>
      </c>
      <c r="T30" s="34"/>
      <c r="U30" s="88" t="s">
        <v>56</v>
      </c>
      <c r="V30" s="88" t="s">
        <v>57</v>
      </c>
      <c r="W30" s="34"/>
    </row>
    <row r="31" spans="1:23" ht="23.1">
      <c r="A31" s="89" t="s">
        <v>58</v>
      </c>
      <c r="B31" s="90" t="s">
        <v>16</v>
      </c>
      <c r="C31" s="90" t="s">
        <v>51</v>
      </c>
      <c r="D31" s="90" t="s">
        <v>51</v>
      </c>
      <c r="E31" s="90" t="s">
        <v>59</v>
      </c>
      <c r="F31" s="90"/>
      <c r="G31" s="90"/>
      <c r="H31" s="90"/>
      <c r="I31" s="90"/>
      <c r="J31" s="90"/>
      <c r="K31" s="90" t="s">
        <v>52</v>
      </c>
      <c r="L31" s="90" t="s">
        <v>53</v>
      </c>
      <c r="M31" s="90" t="s">
        <v>54</v>
      </c>
      <c r="N31" s="91" t="s">
        <v>60</v>
      </c>
      <c r="O31" s="92">
        <v>93740000000</v>
      </c>
      <c r="P31" s="92">
        <v>9270000000</v>
      </c>
      <c r="Q31" s="92">
        <v>0</v>
      </c>
      <c r="R31" s="92">
        <v>103010000000</v>
      </c>
      <c r="S31" s="92">
        <v>0</v>
      </c>
      <c r="T31" s="34"/>
      <c r="U31" s="93" t="s">
        <v>61</v>
      </c>
      <c r="V31" s="93"/>
      <c r="W31" s="34"/>
    </row>
    <row r="32" spans="1:23" ht="45.95">
      <c r="A32" s="89" t="s">
        <v>62</v>
      </c>
      <c r="B32" s="90" t="s">
        <v>16</v>
      </c>
      <c r="C32" s="90" t="s">
        <v>51</v>
      </c>
      <c r="D32" s="90" t="s">
        <v>51</v>
      </c>
      <c r="E32" s="90" t="s">
        <v>63</v>
      </c>
      <c r="F32" s="90"/>
      <c r="G32" s="90"/>
      <c r="H32" s="90"/>
      <c r="I32" s="90"/>
      <c r="J32" s="90"/>
      <c r="K32" s="90" t="s">
        <v>52</v>
      </c>
      <c r="L32" s="90" t="s">
        <v>53</v>
      </c>
      <c r="M32" s="90" t="s">
        <v>54</v>
      </c>
      <c r="N32" s="91" t="s">
        <v>64</v>
      </c>
      <c r="O32" s="92">
        <v>6551000000</v>
      </c>
      <c r="P32" s="92">
        <v>19092000000</v>
      </c>
      <c r="Q32" s="92">
        <v>0</v>
      </c>
      <c r="R32" s="92">
        <v>25643000000</v>
      </c>
      <c r="S32" s="92">
        <v>0</v>
      </c>
      <c r="T32" s="34"/>
      <c r="U32" s="88" t="s">
        <v>65</v>
      </c>
      <c r="V32" s="88"/>
      <c r="W32" s="34"/>
    </row>
    <row r="33" spans="1:23" ht="92.1">
      <c r="A33" s="89" t="s">
        <v>24</v>
      </c>
      <c r="B33" s="90" t="s">
        <v>16</v>
      </c>
      <c r="C33" s="90" t="s">
        <v>59</v>
      </c>
      <c r="D33" s="90"/>
      <c r="E33" s="90"/>
      <c r="F33" s="90"/>
      <c r="G33" s="90"/>
      <c r="H33" s="90"/>
      <c r="I33" s="90"/>
      <c r="J33" s="90"/>
      <c r="K33" s="90" t="s">
        <v>52</v>
      </c>
      <c r="L33" s="90" t="s">
        <v>53</v>
      </c>
      <c r="M33" s="90" t="s">
        <v>54</v>
      </c>
      <c r="N33" s="91" t="s">
        <v>66</v>
      </c>
      <c r="O33" s="92">
        <v>32848000000</v>
      </c>
      <c r="P33" s="92">
        <v>0</v>
      </c>
      <c r="Q33" s="92">
        <v>616521688</v>
      </c>
      <c r="R33" s="92">
        <v>32231478312</v>
      </c>
      <c r="S33" s="92">
        <v>0</v>
      </c>
      <c r="T33" s="34"/>
      <c r="U33" s="88"/>
      <c r="V33" s="88" t="s">
        <v>67</v>
      </c>
      <c r="W33" s="34"/>
    </row>
    <row r="34" spans="1:23">
      <c r="A34" s="89" t="s">
        <v>68</v>
      </c>
      <c r="B34" s="90" t="s">
        <v>16</v>
      </c>
      <c r="C34" s="90" t="s">
        <v>63</v>
      </c>
      <c r="D34" s="90" t="s">
        <v>63</v>
      </c>
      <c r="E34" s="90" t="s">
        <v>51</v>
      </c>
      <c r="F34" s="90" t="s">
        <v>69</v>
      </c>
      <c r="G34" s="90"/>
      <c r="H34" s="90"/>
      <c r="I34" s="90"/>
      <c r="J34" s="90"/>
      <c r="K34" s="90" t="s">
        <v>52</v>
      </c>
      <c r="L34" s="90" t="s">
        <v>53</v>
      </c>
      <c r="M34" s="90" t="s">
        <v>54</v>
      </c>
      <c r="N34" s="91" t="s">
        <v>70</v>
      </c>
      <c r="O34" s="92">
        <v>296936000000</v>
      </c>
      <c r="P34" s="92">
        <v>0</v>
      </c>
      <c r="Q34" s="92">
        <v>0</v>
      </c>
      <c r="R34" s="92">
        <v>296936000000</v>
      </c>
      <c r="S34" s="92">
        <v>0</v>
      </c>
      <c r="T34" s="34"/>
      <c r="U34" s="94"/>
      <c r="V34" s="94"/>
      <c r="W34" s="34"/>
    </row>
    <row r="35" spans="1:23" ht="31.5">
      <c r="A35" s="89" t="s">
        <v>71</v>
      </c>
      <c r="B35" s="90" t="s">
        <v>16</v>
      </c>
      <c r="C35" s="90" t="s">
        <v>63</v>
      </c>
      <c r="D35" s="90" t="s">
        <v>63</v>
      </c>
      <c r="E35" s="90" t="s">
        <v>51</v>
      </c>
      <c r="F35" s="90" t="s">
        <v>72</v>
      </c>
      <c r="G35" s="90"/>
      <c r="H35" s="90"/>
      <c r="I35" s="90"/>
      <c r="J35" s="90"/>
      <c r="K35" s="90" t="s">
        <v>52</v>
      </c>
      <c r="L35" s="90" t="s">
        <v>73</v>
      </c>
      <c r="M35" s="90" t="s">
        <v>74</v>
      </c>
      <c r="N35" s="91" t="s">
        <v>75</v>
      </c>
      <c r="O35" s="92">
        <v>402172000000</v>
      </c>
      <c r="P35" s="92">
        <v>0</v>
      </c>
      <c r="Q35" s="92">
        <v>0</v>
      </c>
      <c r="R35" s="92">
        <v>402172000000</v>
      </c>
      <c r="S35" s="92">
        <v>0</v>
      </c>
      <c r="T35" s="34"/>
      <c r="U35" s="94"/>
      <c r="V35" s="94"/>
      <c r="W35" s="34"/>
    </row>
    <row r="36" spans="1:23" ht="21">
      <c r="A36" s="89" t="s">
        <v>76</v>
      </c>
      <c r="B36" s="90" t="s">
        <v>16</v>
      </c>
      <c r="C36" s="90" t="s">
        <v>63</v>
      </c>
      <c r="D36" s="90" t="s">
        <v>63</v>
      </c>
      <c r="E36" s="90" t="s">
        <v>51</v>
      </c>
      <c r="F36" s="90" t="s">
        <v>77</v>
      </c>
      <c r="G36" s="90"/>
      <c r="H36" s="90"/>
      <c r="I36" s="90"/>
      <c r="J36" s="90"/>
      <c r="K36" s="90" t="s">
        <v>52</v>
      </c>
      <c r="L36" s="90" t="s">
        <v>73</v>
      </c>
      <c r="M36" s="90" t="s">
        <v>74</v>
      </c>
      <c r="N36" s="91" t="s">
        <v>78</v>
      </c>
      <c r="O36" s="92">
        <v>622000000</v>
      </c>
      <c r="P36" s="92">
        <v>0</v>
      </c>
      <c r="Q36" s="92">
        <v>0</v>
      </c>
      <c r="R36" s="92">
        <v>622000000</v>
      </c>
      <c r="S36" s="92">
        <v>0</v>
      </c>
      <c r="T36" s="34"/>
      <c r="U36" s="94"/>
      <c r="V36" s="94"/>
      <c r="W36" s="34"/>
    </row>
    <row r="37" spans="1:23" ht="21">
      <c r="A37" s="89" t="s">
        <v>79</v>
      </c>
      <c r="B37" s="90" t="s">
        <v>16</v>
      </c>
      <c r="C37" s="90" t="s">
        <v>63</v>
      </c>
      <c r="D37" s="90" t="s">
        <v>63</v>
      </c>
      <c r="E37" s="90" t="s">
        <v>51</v>
      </c>
      <c r="F37" s="90" t="s">
        <v>80</v>
      </c>
      <c r="G37" s="90"/>
      <c r="H37" s="90"/>
      <c r="I37" s="90"/>
      <c r="J37" s="90"/>
      <c r="K37" s="90" t="s">
        <v>52</v>
      </c>
      <c r="L37" s="90" t="s">
        <v>53</v>
      </c>
      <c r="M37" s="90" t="s">
        <v>54</v>
      </c>
      <c r="N37" s="91" t="s">
        <v>81</v>
      </c>
      <c r="O37" s="92">
        <v>357000000</v>
      </c>
      <c r="P37" s="92">
        <v>0</v>
      </c>
      <c r="Q37" s="92">
        <v>0</v>
      </c>
      <c r="R37" s="92">
        <v>357000000</v>
      </c>
      <c r="S37" s="92">
        <v>0</v>
      </c>
      <c r="T37" s="34"/>
      <c r="U37" s="95"/>
      <c r="V37" s="95"/>
      <c r="W37" s="34"/>
    </row>
    <row r="38" spans="1:23" ht="21">
      <c r="A38" s="89" t="s">
        <v>82</v>
      </c>
      <c r="B38" s="90" t="s">
        <v>16</v>
      </c>
      <c r="C38" s="90" t="s">
        <v>63</v>
      </c>
      <c r="D38" s="90" t="s">
        <v>63</v>
      </c>
      <c r="E38" s="90" t="s">
        <v>51</v>
      </c>
      <c r="F38" s="90" t="s">
        <v>83</v>
      </c>
      <c r="G38" s="90"/>
      <c r="H38" s="90"/>
      <c r="I38" s="90"/>
      <c r="J38" s="90"/>
      <c r="K38" s="90" t="s">
        <v>52</v>
      </c>
      <c r="L38" s="90" t="s">
        <v>84</v>
      </c>
      <c r="M38" s="90" t="s">
        <v>54</v>
      </c>
      <c r="N38" s="91" t="s">
        <v>85</v>
      </c>
      <c r="O38" s="92">
        <v>4501000000</v>
      </c>
      <c r="P38" s="92">
        <v>0</v>
      </c>
      <c r="Q38" s="92">
        <v>0</v>
      </c>
      <c r="R38" s="92">
        <v>4501000000</v>
      </c>
      <c r="S38" s="92">
        <v>4501000000</v>
      </c>
      <c r="T38" s="34"/>
      <c r="U38" s="95"/>
      <c r="V38" s="95"/>
      <c r="W38" s="34"/>
    </row>
    <row r="39" spans="1:23" ht="31.5">
      <c r="A39" s="89" t="s">
        <v>86</v>
      </c>
      <c r="B39" s="90" t="s">
        <v>16</v>
      </c>
      <c r="C39" s="90" t="s">
        <v>63</v>
      </c>
      <c r="D39" s="90" t="s">
        <v>87</v>
      </c>
      <c r="E39" s="90" t="s">
        <v>59</v>
      </c>
      <c r="F39" s="90" t="s">
        <v>88</v>
      </c>
      <c r="G39" s="90"/>
      <c r="H39" s="90"/>
      <c r="I39" s="90"/>
      <c r="J39" s="90"/>
      <c r="K39" s="90" t="s">
        <v>52</v>
      </c>
      <c r="L39" s="90" t="s">
        <v>53</v>
      </c>
      <c r="M39" s="90" t="s">
        <v>54</v>
      </c>
      <c r="N39" s="91" t="s">
        <v>89</v>
      </c>
      <c r="O39" s="92">
        <v>1855000000</v>
      </c>
      <c r="P39" s="92">
        <v>0</v>
      </c>
      <c r="Q39" s="92">
        <v>0</v>
      </c>
      <c r="R39" s="92">
        <v>1855000000</v>
      </c>
      <c r="S39" s="92">
        <v>0</v>
      </c>
      <c r="T39" s="34"/>
      <c r="U39" s="95"/>
      <c r="V39" s="95"/>
      <c r="W39" s="34"/>
    </row>
    <row r="40" spans="1:23" ht="23.1">
      <c r="A40" s="89" t="s">
        <v>90</v>
      </c>
      <c r="B40" s="90" t="s">
        <v>16</v>
      </c>
      <c r="C40" s="90" t="s">
        <v>63</v>
      </c>
      <c r="D40" s="90" t="s">
        <v>53</v>
      </c>
      <c r="E40" s="90"/>
      <c r="F40" s="90"/>
      <c r="G40" s="90"/>
      <c r="H40" s="90"/>
      <c r="I40" s="90"/>
      <c r="J40" s="90"/>
      <c r="K40" s="90" t="s">
        <v>52</v>
      </c>
      <c r="L40" s="90" t="s">
        <v>53</v>
      </c>
      <c r="M40" s="90" t="s">
        <v>54</v>
      </c>
      <c r="N40" s="91" t="s">
        <v>91</v>
      </c>
      <c r="O40" s="92">
        <v>0</v>
      </c>
      <c r="P40" s="92">
        <v>148138638</v>
      </c>
      <c r="Q40" s="92">
        <v>0</v>
      </c>
      <c r="R40" s="92">
        <v>148138638</v>
      </c>
      <c r="S40" s="92">
        <v>0</v>
      </c>
      <c r="T40" s="34"/>
      <c r="U40" s="88" t="s">
        <v>92</v>
      </c>
      <c r="V40" s="88"/>
      <c r="W40" s="34"/>
    </row>
    <row r="41" spans="1:23" ht="23.1">
      <c r="A41" s="89" t="s">
        <v>93</v>
      </c>
      <c r="B41" s="90" t="s">
        <v>16</v>
      </c>
      <c r="C41" s="90" t="s">
        <v>94</v>
      </c>
      <c r="D41" s="90" t="s">
        <v>51</v>
      </c>
      <c r="E41" s="90"/>
      <c r="F41" s="90"/>
      <c r="G41" s="90"/>
      <c r="H41" s="90"/>
      <c r="I41" s="90"/>
      <c r="J41" s="90"/>
      <c r="K41" s="90" t="s">
        <v>52</v>
      </c>
      <c r="L41" s="90" t="s">
        <v>53</v>
      </c>
      <c r="M41" s="90" t="s">
        <v>54</v>
      </c>
      <c r="N41" s="91" t="s">
        <v>95</v>
      </c>
      <c r="O41" s="92">
        <v>646000000</v>
      </c>
      <c r="P41" s="92">
        <v>193793413</v>
      </c>
      <c r="Q41" s="92">
        <v>0</v>
      </c>
      <c r="R41" s="92">
        <v>839793413</v>
      </c>
      <c r="S41" s="92">
        <v>0</v>
      </c>
      <c r="T41" s="34"/>
      <c r="U41" s="88" t="s">
        <v>96</v>
      </c>
      <c r="V41" s="88"/>
      <c r="W41" s="34"/>
    </row>
    <row r="42" spans="1:23">
      <c r="A42" s="89" t="s">
        <v>97</v>
      </c>
      <c r="B42" s="90" t="s">
        <v>16</v>
      </c>
      <c r="C42" s="90" t="s">
        <v>94</v>
      </c>
      <c r="D42" s="90" t="s">
        <v>87</v>
      </c>
      <c r="E42" s="90" t="s">
        <v>51</v>
      </c>
      <c r="F42" s="90"/>
      <c r="G42" s="90"/>
      <c r="H42" s="90"/>
      <c r="I42" s="90"/>
      <c r="J42" s="90"/>
      <c r="K42" s="90" t="s">
        <v>52</v>
      </c>
      <c r="L42" s="90" t="s">
        <v>53</v>
      </c>
      <c r="M42" s="90" t="s">
        <v>54</v>
      </c>
      <c r="N42" s="91" t="s">
        <v>98</v>
      </c>
      <c r="O42" s="92">
        <v>0</v>
      </c>
      <c r="P42" s="92">
        <v>218221090</v>
      </c>
      <c r="Q42" s="92">
        <v>218221090</v>
      </c>
      <c r="R42" s="92">
        <v>0</v>
      </c>
      <c r="S42" s="92">
        <v>0</v>
      </c>
      <c r="T42" s="34"/>
      <c r="U42" s="94"/>
      <c r="V42" s="94"/>
      <c r="W42" s="34"/>
    </row>
    <row r="43" spans="1:23">
      <c r="A43" s="89" t="s">
        <v>97</v>
      </c>
      <c r="B43" s="90" t="s">
        <v>16</v>
      </c>
      <c r="C43" s="90" t="s">
        <v>94</v>
      </c>
      <c r="D43" s="90" t="s">
        <v>87</v>
      </c>
      <c r="E43" s="90" t="s">
        <v>51</v>
      </c>
      <c r="F43" s="90"/>
      <c r="G43" s="90"/>
      <c r="H43" s="90"/>
      <c r="I43" s="90"/>
      <c r="J43" s="90"/>
      <c r="K43" s="90" t="s">
        <v>52</v>
      </c>
      <c r="L43" s="90" t="s">
        <v>53</v>
      </c>
      <c r="M43" s="90" t="s">
        <v>74</v>
      </c>
      <c r="N43" s="91" t="s">
        <v>98</v>
      </c>
      <c r="O43" s="92">
        <v>0</v>
      </c>
      <c r="P43" s="92">
        <v>218221090</v>
      </c>
      <c r="Q43" s="92">
        <v>0</v>
      </c>
      <c r="R43" s="92">
        <v>218221090</v>
      </c>
      <c r="S43" s="92">
        <v>0</v>
      </c>
      <c r="T43" s="34"/>
      <c r="U43" s="94" t="s">
        <v>99</v>
      </c>
      <c r="V43" s="94"/>
      <c r="W43" s="34"/>
    </row>
    <row r="44" spans="1:23">
      <c r="A44" s="89" t="s">
        <v>97</v>
      </c>
      <c r="B44" s="90" t="s">
        <v>16</v>
      </c>
      <c r="C44" s="90" t="s">
        <v>94</v>
      </c>
      <c r="D44" s="90" t="s">
        <v>87</v>
      </c>
      <c r="E44" s="90" t="s">
        <v>51</v>
      </c>
      <c r="F44" s="90"/>
      <c r="G44" s="90"/>
      <c r="H44" s="90"/>
      <c r="I44" s="90"/>
      <c r="J44" s="90"/>
      <c r="K44" s="90" t="s">
        <v>52</v>
      </c>
      <c r="L44" s="90" t="s">
        <v>84</v>
      </c>
      <c r="M44" s="90" t="s">
        <v>74</v>
      </c>
      <c r="N44" s="91" t="s">
        <v>98</v>
      </c>
      <c r="O44" s="92">
        <v>2170000000</v>
      </c>
      <c r="P44" s="92">
        <v>0</v>
      </c>
      <c r="Q44" s="92">
        <v>0</v>
      </c>
      <c r="R44" s="92">
        <v>2170000000</v>
      </c>
      <c r="S44" s="92">
        <v>0</v>
      </c>
      <c r="T44" s="34"/>
      <c r="U44" s="94"/>
      <c r="V44" s="94"/>
      <c r="W44" s="34"/>
    </row>
    <row r="45" spans="1:23" ht="23.1">
      <c r="A45" s="89" t="s">
        <v>100</v>
      </c>
      <c r="B45" s="90" t="s">
        <v>16</v>
      </c>
      <c r="C45" s="90" t="s">
        <v>94</v>
      </c>
      <c r="D45" s="90" t="s">
        <v>101</v>
      </c>
      <c r="E45" s="90"/>
      <c r="F45" s="90"/>
      <c r="G45" s="90"/>
      <c r="H45" s="90"/>
      <c r="I45" s="90"/>
      <c r="J45" s="90"/>
      <c r="K45" s="90" t="s">
        <v>52</v>
      </c>
      <c r="L45" s="90" t="s">
        <v>53</v>
      </c>
      <c r="M45" s="90" t="s">
        <v>54</v>
      </c>
      <c r="N45" s="91" t="s">
        <v>102</v>
      </c>
      <c r="O45" s="92">
        <v>0</v>
      </c>
      <c r="P45" s="92">
        <v>56368547</v>
      </c>
      <c r="Q45" s="92">
        <v>0</v>
      </c>
      <c r="R45" s="92">
        <v>56368547</v>
      </c>
      <c r="S45" s="92">
        <v>0</v>
      </c>
      <c r="T45" s="34"/>
      <c r="U45" s="88" t="s">
        <v>103</v>
      </c>
      <c r="V45" s="88"/>
      <c r="W45" s="34"/>
    </row>
    <row r="46" spans="1:23" ht="42">
      <c r="A46" s="89" t="s">
        <v>104</v>
      </c>
      <c r="B46" s="90" t="s">
        <v>18</v>
      </c>
      <c r="C46" s="90" t="s">
        <v>105</v>
      </c>
      <c r="D46" s="90" t="s">
        <v>106</v>
      </c>
      <c r="E46" s="90" t="s">
        <v>107</v>
      </c>
      <c r="F46" s="90" t="s">
        <v>108</v>
      </c>
      <c r="G46" s="90"/>
      <c r="H46" s="90"/>
      <c r="I46" s="90"/>
      <c r="J46" s="90"/>
      <c r="K46" s="90" t="s">
        <v>52</v>
      </c>
      <c r="L46" s="90" t="s">
        <v>53</v>
      </c>
      <c r="M46" s="90" t="s">
        <v>54</v>
      </c>
      <c r="N46" s="91" t="s">
        <v>109</v>
      </c>
      <c r="O46" s="92">
        <v>25817639567</v>
      </c>
      <c r="P46" s="92">
        <v>0</v>
      </c>
      <c r="Q46" s="92">
        <v>0</v>
      </c>
      <c r="R46" s="92">
        <v>25817639567</v>
      </c>
      <c r="S46" s="92">
        <v>0</v>
      </c>
      <c r="T46" s="34"/>
      <c r="U46" s="94"/>
      <c r="V46" s="94"/>
      <c r="W46" s="34"/>
    </row>
    <row r="47" spans="1:23" ht="31.5">
      <c r="A47" s="89" t="s">
        <v>110</v>
      </c>
      <c r="B47" s="90" t="s">
        <v>18</v>
      </c>
      <c r="C47" s="90" t="s">
        <v>105</v>
      </c>
      <c r="D47" s="90" t="s">
        <v>106</v>
      </c>
      <c r="E47" s="90" t="s">
        <v>111</v>
      </c>
      <c r="F47" s="90" t="s">
        <v>108</v>
      </c>
      <c r="G47" s="90"/>
      <c r="H47" s="90"/>
      <c r="I47" s="90"/>
      <c r="J47" s="90"/>
      <c r="K47" s="90" t="s">
        <v>52</v>
      </c>
      <c r="L47" s="90" t="s">
        <v>53</v>
      </c>
      <c r="M47" s="90" t="s">
        <v>54</v>
      </c>
      <c r="N47" s="91" t="s">
        <v>112</v>
      </c>
      <c r="O47" s="92">
        <v>49000000000</v>
      </c>
      <c r="P47" s="92">
        <v>0</v>
      </c>
      <c r="Q47" s="92">
        <v>0</v>
      </c>
      <c r="R47" s="92">
        <v>49000000000</v>
      </c>
      <c r="S47" s="92">
        <v>0</v>
      </c>
      <c r="T47" s="34"/>
      <c r="U47" s="94"/>
      <c r="V47" s="94"/>
      <c r="W47" s="34"/>
    </row>
    <row r="48" spans="1:23" ht="31.5">
      <c r="A48" s="89" t="s">
        <v>113</v>
      </c>
      <c r="B48" s="90" t="s">
        <v>18</v>
      </c>
      <c r="C48" s="90" t="s">
        <v>114</v>
      </c>
      <c r="D48" s="90" t="s">
        <v>106</v>
      </c>
      <c r="E48" s="90" t="s">
        <v>115</v>
      </c>
      <c r="F48" s="90" t="s">
        <v>108</v>
      </c>
      <c r="G48" s="90"/>
      <c r="H48" s="90"/>
      <c r="I48" s="90"/>
      <c r="J48" s="90"/>
      <c r="K48" s="90" t="s">
        <v>52</v>
      </c>
      <c r="L48" s="90" t="s">
        <v>53</v>
      </c>
      <c r="M48" s="90" t="s">
        <v>54</v>
      </c>
      <c r="N48" s="91" t="s">
        <v>112</v>
      </c>
      <c r="O48" s="92">
        <v>9366503482</v>
      </c>
      <c r="P48" s="92">
        <v>0</v>
      </c>
      <c r="Q48" s="92">
        <v>0</v>
      </c>
      <c r="R48" s="92">
        <v>9366503482</v>
      </c>
      <c r="S48" s="92">
        <v>0</v>
      </c>
      <c r="T48" s="34"/>
      <c r="U48" s="94"/>
      <c r="V48" s="94"/>
      <c r="W48" s="34"/>
    </row>
    <row r="49" spans="1:23" ht="31.5">
      <c r="A49" s="89" t="s">
        <v>116</v>
      </c>
      <c r="B49" s="90" t="s">
        <v>18</v>
      </c>
      <c r="C49" s="90" t="s">
        <v>114</v>
      </c>
      <c r="D49" s="90" t="s">
        <v>106</v>
      </c>
      <c r="E49" s="90" t="s">
        <v>117</v>
      </c>
      <c r="F49" s="90" t="s">
        <v>108</v>
      </c>
      <c r="G49" s="90"/>
      <c r="H49" s="90"/>
      <c r="I49" s="90"/>
      <c r="J49" s="90"/>
      <c r="K49" s="90" t="s">
        <v>52</v>
      </c>
      <c r="L49" s="90" t="s">
        <v>53</v>
      </c>
      <c r="M49" s="90" t="s">
        <v>54</v>
      </c>
      <c r="N49" s="91" t="s">
        <v>112</v>
      </c>
      <c r="O49" s="92">
        <v>13924057231</v>
      </c>
      <c r="P49" s="92">
        <v>0</v>
      </c>
      <c r="Q49" s="92">
        <v>0</v>
      </c>
      <c r="R49" s="92">
        <v>13924057231</v>
      </c>
      <c r="S49" s="92">
        <v>0</v>
      </c>
      <c r="T49" s="34"/>
      <c r="U49" s="94"/>
      <c r="V49" s="94"/>
      <c r="W49" s="34"/>
    </row>
    <row r="50" spans="1:23" ht="31.5">
      <c r="A50" s="89" t="s">
        <v>118</v>
      </c>
      <c r="B50" s="90" t="s">
        <v>18</v>
      </c>
      <c r="C50" s="90" t="s">
        <v>114</v>
      </c>
      <c r="D50" s="90" t="s">
        <v>106</v>
      </c>
      <c r="E50" s="90" t="s">
        <v>119</v>
      </c>
      <c r="F50" s="90" t="s">
        <v>108</v>
      </c>
      <c r="G50" s="90"/>
      <c r="H50" s="90"/>
      <c r="I50" s="90"/>
      <c r="J50" s="90"/>
      <c r="K50" s="90" t="s">
        <v>52</v>
      </c>
      <c r="L50" s="90" t="s">
        <v>53</v>
      </c>
      <c r="M50" s="90" t="s">
        <v>54</v>
      </c>
      <c r="N50" s="91" t="s">
        <v>112</v>
      </c>
      <c r="O50" s="92">
        <v>4000000000</v>
      </c>
      <c r="P50" s="92">
        <v>0</v>
      </c>
      <c r="Q50" s="92">
        <v>0</v>
      </c>
      <c r="R50" s="92">
        <v>4000000000</v>
      </c>
      <c r="S50" s="92">
        <v>0</v>
      </c>
      <c r="T50" s="34"/>
      <c r="U50" s="94"/>
      <c r="V50" s="94"/>
      <c r="W50" s="34"/>
    </row>
    <row r="51" spans="1:23" ht="31.5">
      <c r="A51" s="89" t="s">
        <v>120</v>
      </c>
      <c r="B51" s="90" t="s">
        <v>18</v>
      </c>
      <c r="C51" s="90" t="s">
        <v>114</v>
      </c>
      <c r="D51" s="90" t="s">
        <v>106</v>
      </c>
      <c r="E51" s="90" t="s">
        <v>121</v>
      </c>
      <c r="F51" s="90" t="s">
        <v>108</v>
      </c>
      <c r="G51" s="90"/>
      <c r="H51" s="90"/>
      <c r="I51" s="90"/>
      <c r="J51" s="90"/>
      <c r="K51" s="90" t="s">
        <v>52</v>
      </c>
      <c r="L51" s="90" t="s">
        <v>53</v>
      </c>
      <c r="M51" s="90" t="s">
        <v>54</v>
      </c>
      <c r="N51" s="91" t="s">
        <v>112</v>
      </c>
      <c r="O51" s="92">
        <v>26143305135</v>
      </c>
      <c r="P51" s="92">
        <v>0</v>
      </c>
      <c r="Q51" s="92">
        <v>550000000</v>
      </c>
      <c r="R51" s="92">
        <v>25593305135</v>
      </c>
      <c r="S51" s="92">
        <v>0</v>
      </c>
      <c r="T51" s="34"/>
      <c r="U51" s="94"/>
      <c r="V51" s="94"/>
      <c r="W51" s="34"/>
    </row>
    <row r="52" spans="1:23" ht="31.5">
      <c r="A52" s="89" t="s">
        <v>122</v>
      </c>
      <c r="B52" s="90" t="s">
        <v>18</v>
      </c>
      <c r="C52" s="90" t="s">
        <v>114</v>
      </c>
      <c r="D52" s="90" t="s">
        <v>106</v>
      </c>
      <c r="E52" s="90" t="s">
        <v>73</v>
      </c>
      <c r="F52" s="90" t="s">
        <v>108</v>
      </c>
      <c r="G52" s="90"/>
      <c r="H52" s="90"/>
      <c r="I52" s="90"/>
      <c r="J52" s="90"/>
      <c r="K52" s="90" t="s">
        <v>52</v>
      </c>
      <c r="L52" s="90" t="s">
        <v>119</v>
      </c>
      <c r="M52" s="90" t="s">
        <v>54</v>
      </c>
      <c r="N52" s="91" t="s">
        <v>112</v>
      </c>
      <c r="O52" s="92">
        <v>34650000000</v>
      </c>
      <c r="P52" s="92">
        <v>0</v>
      </c>
      <c r="Q52" s="92">
        <v>0</v>
      </c>
      <c r="R52" s="92">
        <v>34650000000</v>
      </c>
      <c r="S52" s="92">
        <v>0</v>
      </c>
      <c r="T52" s="34"/>
      <c r="U52" s="94"/>
      <c r="V52" s="94"/>
      <c r="W52" s="34"/>
    </row>
    <row r="53" spans="1:23" ht="0" hidden="1" customHeight="1">
      <c r="U53" s="9"/>
      <c r="V53" s="9"/>
    </row>
    <row r="54" spans="1:23" ht="33.950000000000003" customHeight="1">
      <c r="U54" s="9"/>
      <c r="V54" s="9"/>
    </row>
    <row r="55" spans="1:23">
      <c r="U55" s="9"/>
      <c r="V55" s="9"/>
    </row>
    <row r="56" spans="1:23">
      <c r="U56" s="9"/>
      <c r="V56" s="9"/>
    </row>
    <row r="57" spans="1:23">
      <c r="R57" s="7"/>
      <c r="U57" s="9"/>
      <c r="V57" s="9"/>
    </row>
    <row r="58" spans="1:23">
      <c r="U58" s="9"/>
      <c r="V58" s="9"/>
    </row>
    <row r="59" spans="1:23">
      <c r="U59" s="9"/>
      <c r="V59" s="9"/>
    </row>
    <row r="60" spans="1:23">
      <c r="U60" s="9"/>
      <c r="V60" s="9"/>
    </row>
    <row r="61" spans="1:23">
      <c r="U61" s="9"/>
      <c r="V61" s="9"/>
    </row>
    <row r="62" spans="1:23">
      <c r="U62" s="9"/>
      <c r="V62" s="9"/>
    </row>
    <row r="63" spans="1:23">
      <c r="U63" s="9"/>
      <c r="V63" s="9"/>
    </row>
    <row r="66" spans="21:21">
      <c r="U66" s="9"/>
    </row>
  </sheetData>
  <mergeCells count="29">
    <mergeCell ref="B25:D25"/>
    <mergeCell ref="E25:N25"/>
    <mergeCell ref="B26:D26"/>
    <mergeCell ref="E26:N26"/>
    <mergeCell ref="B22:D22"/>
    <mergeCell ref="E22:N22"/>
    <mergeCell ref="B23:D23"/>
    <mergeCell ref="E23:N23"/>
    <mergeCell ref="B24:D24"/>
    <mergeCell ref="E24:N24"/>
    <mergeCell ref="B19:D19"/>
    <mergeCell ref="E19:N19"/>
    <mergeCell ref="B20:D20"/>
    <mergeCell ref="E20:N20"/>
    <mergeCell ref="B21:D21"/>
    <mergeCell ref="E21:N21"/>
    <mergeCell ref="B14:D14"/>
    <mergeCell ref="E14:N14"/>
    <mergeCell ref="B17:D17"/>
    <mergeCell ref="E17:N17"/>
    <mergeCell ref="B18:D18"/>
    <mergeCell ref="E18:N18"/>
    <mergeCell ref="B13:D13"/>
    <mergeCell ref="E13:N13"/>
    <mergeCell ref="A9:F9"/>
    <mergeCell ref="B11:D11"/>
    <mergeCell ref="E11:N11"/>
    <mergeCell ref="B12:D12"/>
    <mergeCell ref="E12:N12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3365-D57D-4264-BD99-60FB18452083}">
  <dimension ref="A1:AC59"/>
  <sheetViews>
    <sheetView showGridLines="0" tabSelected="1" topLeftCell="A15" zoomScale="70" zoomScaleNormal="70" workbookViewId="0">
      <selection activeCell="S7" sqref="S7"/>
    </sheetView>
  </sheetViews>
  <sheetFormatPr defaultColWidth="0" defaultRowHeight="14.45" customHeight="1" zeroHeight="1"/>
  <cols>
    <col min="1" max="1" width="2.7109375" style="10" customWidth="1"/>
    <col min="2" max="2" width="27" style="10" customWidth="1"/>
    <col min="3" max="3" width="21.5703125" style="10" customWidth="1"/>
    <col min="4" max="11" width="5.42578125" style="10" customWidth="1"/>
    <col min="12" max="12" width="7" style="10" customWidth="1"/>
    <col min="13" max="13" width="9.5703125" style="10" customWidth="1"/>
    <col min="14" max="14" width="8" style="10" customWidth="1"/>
    <col min="15" max="15" width="9.5703125" style="10" customWidth="1"/>
    <col min="16" max="16" width="27.5703125" style="10" customWidth="1"/>
    <col min="17" max="20" width="18.85546875" style="10" customWidth="1"/>
    <col min="21" max="21" width="10" style="10" customWidth="1"/>
    <col min="22" max="27" width="18.85546875" style="10" hidden="1" customWidth="1"/>
    <col min="28" max="28" width="0" style="10" hidden="1" customWidth="1"/>
    <col min="29" max="29" width="6.42578125" style="10" hidden="1" customWidth="1"/>
    <col min="30" max="16384" width="11.42578125" style="10" hidden="1"/>
  </cols>
  <sheetData>
    <row r="1" spans="2:22"/>
    <row r="2" spans="2:2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2" ht="18">
      <c r="B3" s="11"/>
      <c r="C3" s="11"/>
      <c r="D3" s="11"/>
      <c r="E3" s="11"/>
      <c r="F3" s="11"/>
      <c r="G3" s="11"/>
      <c r="H3" s="11"/>
      <c r="I3" s="12" t="s">
        <v>123</v>
      </c>
      <c r="J3" s="13"/>
      <c r="K3" s="13"/>
      <c r="L3" s="11"/>
      <c r="M3" s="11"/>
      <c r="N3" s="11"/>
      <c r="O3" s="11"/>
      <c r="P3" s="11"/>
      <c r="Q3" s="11"/>
      <c r="R3" s="11"/>
      <c r="S3" s="11"/>
      <c r="T3" s="11"/>
    </row>
    <row r="4" spans="2:22" ht="18">
      <c r="B4" s="11"/>
      <c r="C4" s="11"/>
      <c r="D4" s="11"/>
      <c r="E4" s="11"/>
      <c r="F4" s="11"/>
      <c r="G4" s="11"/>
      <c r="H4" s="11"/>
      <c r="I4" s="12" t="s">
        <v>1</v>
      </c>
      <c r="J4" s="13"/>
      <c r="K4" s="13"/>
      <c r="L4" s="11"/>
      <c r="M4" s="11"/>
      <c r="N4" s="11"/>
      <c r="O4" s="11"/>
      <c r="P4" s="11"/>
      <c r="Q4" s="11"/>
      <c r="R4" s="11"/>
      <c r="S4" s="11"/>
      <c r="T4" s="11"/>
    </row>
    <row r="5" spans="2:22" ht="18">
      <c r="B5" s="11"/>
      <c r="C5" s="11"/>
      <c r="D5" s="11"/>
      <c r="E5" s="11"/>
      <c r="F5" s="11"/>
      <c r="G5" s="11"/>
      <c r="H5" s="11"/>
      <c r="I5" s="12" t="s">
        <v>124</v>
      </c>
      <c r="J5" s="13"/>
      <c r="K5" s="13"/>
      <c r="L5" s="11"/>
      <c r="M5" s="11"/>
      <c r="N5" s="11"/>
      <c r="O5" s="11"/>
      <c r="P5" s="11"/>
      <c r="Q5" s="11"/>
      <c r="R5" s="11"/>
      <c r="S5" s="11"/>
      <c r="T5" s="11"/>
    </row>
    <row r="6" spans="2:22" ht="18">
      <c r="B6" s="11"/>
      <c r="C6" s="11"/>
      <c r="D6" s="11"/>
      <c r="E6" s="11"/>
      <c r="F6" s="11"/>
      <c r="G6" s="11"/>
      <c r="H6" s="11"/>
      <c r="I6" s="12" t="s">
        <v>125</v>
      </c>
      <c r="J6" s="13"/>
      <c r="K6" s="13"/>
      <c r="L6" s="11"/>
      <c r="M6" s="11"/>
      <c r="N6" s="11"/>
      <c r="O6" s="11"/>
      <c r="P6" s="11"/>
      <c r="Q6" s="11"/>
      <c r="R6" s="11"/>
      <c r="S6" s="11"/>
      <c r="T6" s="11"/>
    </row>
    <row r="7" spans="2:22" ht="18">
      <c r="B7" s="11"/>
      <c r="C7" s="11"/>
      <c r="D7" s="14"/>
      <c r="E7" s="14"/>
      <c r="F7" s="11"/>
      <c r="G7" s="11"/>
      <c r="H7" s="11"/>
      <c r="I7" s="15" t="s">
        <v>126</v>
      </c>
      <c r="J7" s="13"/>
      <c r="K7" s="13"/>
      <c r="L7" s="11"/>
      <c r="M7" s="11"/>
      <c r="N7" s="11"/>
      <c r="O7" s="11"/>
      <c r="P7" s="11"/>
      <c r="Q7" s="11"/>
      <c r="R7" s="11"/>
      <c r="S7" s="11"/>
      <c r="T7" s="11"/>
    </row>
    <row r="8" spans="2:22" ht="18">
      <c r="B8" s="11"/>
      <c r="C8" s="11"/>
      <c r="D8" s="14"/>
      <c r="E8" s="14"/>
      <c r="F8" s="11"/>
      <c r="G8" s="11"/>
      <c r="H8" s="11"/>
      <c r="I8" s="12" t="s">
        <v>127</v>
      </c>
      <c r="J8" s="13"/>
      <c r="K8" s="13"/>
      <c r="L8" s="11"/>
      <c r="M8" s="11"/>
      <c r="N8" s="11"/>
      <c r="O8" s="11"/>
      <c r="P8" s="16"/>
      <c r="Q8" s="16"/>
      <c r="R8" s="16"/>
      <c r="S8" s="16"/>
      <c r="T8" s="16"/>
    </row>
    <row r="9" spans="2:22">
      <c r="I9" s="17"/>
      <c r="P9" s="18"/>
      <c r="Q9" s="18"/>
      <c r="R9" s="18"/>
      <c r="S9" s="18"/>
      <c r="T9" s="18"/>
    </row>
    <row r="10" spans="2:22">
      <c r="I10" s="154" t="s">
        <v>6</v>
      </c>
      <c r="J10" s="154"/>
      <c r="K10" s="154"/>
      <c r="L10" s="154"/>
      <c r="M10" s="154"/>
      <c r="N10" s="154"/>
      <c r="P10" s="19"/>
      <c r="Q10" s="19"/>
      <c r="R10" s="19"/>
      <c r="S10" s="19"/>
      <c r="T10" s="19"/>
    </row>
    <row r="11" spans="2:22">
      <c r="B11" s="20"/>
      <c r="C11" s="20"/>
      <c r="D11" s="20"/>
      <c r="E11" s="20"/>
      <c r="F11" s="20"/>
      <c r="G11" s="20"/>
      <c r="P11" s="19"/>
      <c r="Q11" s="19"/>
      <c r="R11" s="19"/>
      <c r="S11" s="19"/>
      <c r="T11" s="19"/>
    </row>
    <row r="12" spans="2:22" ht="15" thickBot="1">
      <c r="B12" s="20"/>
      <c r="C12" s="20"/>
      <c r="D12" s="20"/>
      <c r="E12" s="20"/>
      <c r="F12" s="20"/>
      <c r="G12" s="20"/>
      <c r="P12" s="19"/>
      <c r="Q12" s="19"/>
      <c r="R12" s="19"/>
      <c r="S12" s="19"/>
      <c r="T12" s="19"/>
    </row>
    <row r="13" spans="2:22" ht="15" thickBot="1">
      <c r="B13" s="21" t="s">
        <v>7</v>
      </c>
      <c r="C13" s="150" t="s">
        <v>8</v>
      </c>
      <c r="D13" s="128"/>
      <c r="E13" s="129"/>
      <c r="F13" s="150" t="s">
        <v>9</v>
      </c>
      <c r="G13" s="128"/>
      <c r="H13" s="128"/>
      <c r="I13" s="128"/>
      <c r="J13" s="128"/>
      <c r="K13" s="128"/>
      <c r="L13" s="128"/>
      <c r="M13" s="128"/>
      <c r="N13" s="128"/>
      <c r="O13" s="129"/>
      <c r="P13" s="22" t="s">
        <v>10</v>
      </c>
      <c r="Q13" s="22" t="s">
        <v>11</v>
      </c>
      <c r="R13" s="22" t="s">
        <v>12</v>
      </c>
      <c r="S13" s="22" t="s">
        <v>13</v>
      </c>
      <c r="T13" s="23" t="s">
        <v>14</v>
      </c>
    </row>
    <row r="14" spans="2:22">
      <c r="B14" s="24" t="s">
        <v>15</v>
      </c>
      <c r="C14" s="155" t="s">
        <v>16</v>
      </c>
      <c r="D14" s="156"/>
      <c r="E14" s="157"/>
      <c r="F14" s="155" t="s">
        <v>17</v>
      </c>
      <c r="G14" s="156"/>
      <c r="H14" s="156"/>
      <c r="I14" s="156"/>
      <c r="J14" s="156"/>
      <c r="K14" s="156"/>
      <c r="L14" s="156"/>
      <c r="M14" s="156"/>
      <c r="N14" s="156"/>
      <c r="O14" s="157"/>
      <c r="P14" s="25">
        <f>P24</f>
        <v>1130439000000</v>
      </c>
      <c r="Q14" s="25">
        <f t="shared" ref="Q14:T14" si="0">Q24</f>
        <v>0</v>
      </c>
      <c r="R14" s="25">
        <f t="shared" si="0"/>
        <v>0</v>
      </c>
      <c r="S14" s="25">
        <f t="shared" si="0"/>
        <v>1130439000000</v>
      </c>
      <c r="T14" s="26">
        <f t="shared" si="0"/>
        <v>0</v>
      </c>
      <c r="V14" s="19"/>
    </row>
    <row r="15" spans="2:22" ht="15" thickBot="1">
      <c r="B15" s="27" t="s">
        <v>15</v>
      </c>
      <c r="C15" s="158" t="s">
        <v>18</v>
      </c>
      <c r="D15" s="159"/>
      <c r="E15" s="160"/>
      <c r="F15" s="158" t="s">
        <v>19</v>
      </c>
      <c r="G15" s="159"/>
      <c r="H15" s="159"/>
      <c r="I15" s="159"/>
      <c r="J15" s="159"/>
      <c r="K15" s="159"/>
      <c r="L15" s="159"/>
      <c r="M15" s="159"/>
      <c r="N15" s="159"/>
      <c r="O15" s="160"/>
      <c r="P15" s="28">
        <f>P30</f>
        <v>122300000000</v>
      </c>
      <c r="Q15" s="28">
        <f t="shared" ref="Q15:T15" si="1">Q30</f>
        <v>0</v>
      </c>
      <c r="R15" s="28">
        <f t="shared" si="1"/>
        <v>0</v>
      </c>
      <c r="S15" s="28">
        <f t="shared" si="1"/>
        <v>122300000000</v>
      </c>
      <c r="T15" s="29">
        <f t="shared" si="1"/>
        <v>0</v>
      </c>
      <c r="V15" s="19"/>
    </row>
    <row r="16" spans="2:22" ht="15" thickBot="1">
      <c r="B16" s="30" t="s">
        <v>15</v>
      </c>
      <c r="C16" s="136" t="s">
        <v>20</v>
      </c>
      <c r="D16" s="137"/>
      <c r="E16" s="138"/>
      <c r="F16" s="136" t="s">
        <v>21</v>
      </c>
      <c r="G16" s="137"/>
      <c r="H16" s="137"/>
      <c r="I16" s="137"/>
      <c r="J16" s="137"/>
      <c r="K16" s="137"/>
      <c r="L16" s="137"/>
      <c r="M16" s="137"/>
      <c r="N16" s="137"/>
      <c r="O16" s="138"/>
      <c r="P16" s="31">
        <f>SUM(P14:P15)</f>
        <v>1252739000000</v>
      </c>
      <c r="Q16" s="31">
        <f t="shared" ref="Q16:T16" si="2">SUM(Q14:Q15)</f>
        <v>0</v>
      </c>
      <c r="R16" s="31">
        <f t="shared" si="2"/>
        <v>0</v>
      </c>
      <c r="S16" s="31">
        <f t="shared" si="2"/>
        <v>1252739000000</v>
      </c>
      <c r="T16" s="31">
        <f t="shared" si="2"/>
        <v>0</v>
      </c>
      <c r="V16" s="19"/>
    </row>
    <row r="17" spans="2:22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3"/>
      <c r="Q17" s="33"/>
      <c r="R17" s="33"/>
      <c r="S17" s="33"/>
      <c r="T17" s="33"/>
    </row>
    <row r="18" spans="2:22" ht="15" thickBot="1"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</row>
    <row r="19" spans="2:22" ht="15" thickBot="1">
      <c r="B19" s="21" t="s">
        <v>7</v>
      </c>
      <c r="C19" s="150" t="s">
        <v>8</v>
      </c>
      <c r="D19" s="128"/>
      <c r="E19" s="129"/>
      <c r="F19" s="150" t="s">
        <v>9</v>
      </c>
      <c r="G19" s="128"/>
      <c r="H19" s="128"/>
      <c r="I19" s="128"/>
      <c r="J19" s="128"/>
      <c r="K19" s="128"/>
      <c r="L19" s="128"/>
      <c r="M19" s="128"/>
      <c r="N19" s="128"/>
      <c r="O19" s="129"/>
      <c r="P19" s="22" t="s">
        <v>10</v>
      </c>
      <c r="Q19" s="22" t="s">
        <v>11</v>
      </c>
      <c r="R19" s="22" t="s">
        <v>12</v>
      </c>
      <c r="S19" s="22" t="s">
        <v>13</v>
      </c>
      <c r="T19" s="23" t="s">
        <v>14</v>
      </c>
    </row>
    <row r="20" spans="2:22">
      <c r="B20" s="24" t="s">
        <v>15</v>
      </c>
      <c r="C20" s="151" t="s">
        <v>22</v>
      </c>
      <c r="D20" s="151"/>
      <c r="E20" s="151"/>
      <c r="F20" s="152" t="s">
        <v>23</v>
      </c>
      <c r="G20" s="152"/>
      <c r="H20" s="152"/>
      <c r="I20" s="152"/>
      <c r="J20" s="152"/>
      <c r="K20" s="152"/>
      <c r="L20" s="152"/>
      <c r="M20" s="152"/>
      <c r="N20" s="152"/>
      <c r="O20" s="153"/>
      <c r="P20" s="35">
        <f>P35+P36+P37</f>
        <v>406269000000</v>
      </c>
      <c r="Q20" s="35">
        <f t="shared" ref="Q20:T20" si="3">Q35+Q36+Q37</f>
        <v>0</v>
      </c>
      <c r="R20" s="35">
        <f t="shared" si="3"/>
        <v>0</v>
      </c>
      <c r="S20" s="35">
        <f t="shared" si="3"/>
        <v>406269000000</v>
      </c>
      <c r="T20" s="36">
        <f t="shared" si="3"/>
        <v>0</v>
      </c>
      <c r="V20" s="19"/>
    </row>
    <row r="21" spans="2:22">
      <c r="B21" s="37" t="s">
        <v>15</v>
      </c>
      <c r="C21" s="110" t="s">
        <v>24</v>
      </c>
      <c r="D21" s="110"/>
      <c r="E21" s="110"/>
      <c r="F21" s="143" t="s">
        <v>25</v>
      </c>
      <c r="G21" s="144"/>
      <c r="H21" s="144"/>
      <c r="I21" s="144"/>
      <c r="J21" s="144"/>
      <c r="K21" s="144"/>
      <c r="L21" s="144"/>
      <c r="M21" s="144"/>
      <c r="N21" s="144"/>
      <c r="O21" s="145"/>
      <c r="P21" s="39">
        <f>P38</f>
        <v>32848000000</v>
      </c>
      <c r="Q21" s="39">
        <f t="shared" ref="Q21:T21" si="4">Q38</f>
        <v>0</v>
      </c>
      <c r="R21" s="39">
        <f t="shared" si="4"/>
        <v>0</v>
      </c>
      <c r="S21" s="39">
        <f t="shared" si="4"/>
        <v>32848000000</v>
      </c>
      <c r="T21" s="40">
        <f t="shared" si="4"/>
        <v>0</v>
      </c>
      <c r="V21" s="19"/>
    </row>
    <row r="22" spans="2:22">
      <c r="B22" s="37" t="s">
        <v>15</v>
      </c>
      <c r="C22" s="110" t="s">
        <v>26</v>
      </c>
      <c r="D22" s="110"/>
      <c r="E22" s="110"/>
      <c r="F22" s="143" t="s">
        <v>27</v>
      </c>
      <c r="G22" s="144"/>
      <c r="H22" s="144"/>
      <c r="I22" s="144"/>
      <c r="J22" s="144"/>
      <c r="K22" s="144"/>
      <c r="L22" s="144"/>
      <c r="M22" s="144"/>
      <c r="N22" s="144"/>
      <c r="O22" s="145"/>
      <c r="P22" s="41">
        <f>P39+P40+P41+P42+P43+P44</f>
        <v>688208000000</v>
      </c>
      <c r="Q22" s="41">
        <f t="shared" ref="Q22:T22" si="5">Q39+Q40+Q41+Q42+Q43+Q44</f>
        <v>0</v>
      </c>
      <c r="R22" s="41">
        <f t="shared" si="5"/>
        <v>0</v>
      </c>
      <c r="S22" s="41">
        <f t="shared" si="5"/>
        <v>688208000000</v>
      </c>
      <c r="T22" s="42">
        <f t="shared" si="5"/>
        <v>0</v>
      </c>
      <c r="V22" s="19"/>
    </row>
    <row r="23" spans="2:22" ht="15" thickBot="1">
      <c r="B23" s="27" t="s">
        <v>15</v>
      </c>
      <c r="C23" s="146" t="s">
        <v>28</v>
      </c>
      <c r="D23" s="146"/>
      <c r="E23" s="146"/>
      <c r="F23" s="147" t="s">
        <v>29</v>
      </c>
      <c r="G23" s="148"/>
      <c r="H23" s="148"/>
      <c r="I23" s="148"/>
      <c r="J23" s="148"/>
      <c r="K23" s="148"/>
      <c r="L23" s="148"/>
      <c r="M23" s="148"/>
      <c r="N23" s="148"/>
      <c r="O23" s="149"/>
      <c r="P23" s="28">
        <f>P45+P46</f>
        <v>3114000000</v>
      </c>
      <c r="Q23" s="28">
        <f t="shared" ref="Q23:T23" si="6">Q45+Q46</f>
        <v>0</v>
      </c>
      <c r="R23" s="28">
        <f t="shared" si="6"/>
        <v>0</v>
      </c>
      <c r="S23" s="28">
        <f t="shared" si="6"/>
        <v>3114000000</v>
      </c>
      <c r="T23" s="29">
        <f t="shared" si="6"/>
        <v>0</v>
      </c>
      <c r="V23" s="19"/>
    </row>
    <row r="24" spans="2:22" ht="15" thickBot="1">
      <c r="B24" s="30" t="s">
        <v>15</v>
      </c>
      <c r="C24" s="136" t="s">
        <v>16</v>
      </c>
      <c r="D24" s="137"/>
      <c r="E24" s="137"/>
      <c r="F24" s="142" t="s">
        <v>30</v>
      </c>
      <c r="G24" s="142"/>
      <c r="H24" s="142"/>
      <c r="I24" s="142"/>
      <c r="J24" s="142"/>
      <c r="K24" s="142"/>
      <c r="L24" s="142"/>
      <c r="M24" s="142"/>
      <c r="N24" s="142"/>
      <c r="O24" s="142"/>
      <c r="P24" s="31">
        <f>SUM(P20:P23)</f>
        <v>1130439000000</v>
      </c>
      <c r="Q24" s="31">
        <f t="shared" ref="Q24:T24" si="7">SUM(Q20:Q23)</f>
        <v>0</v>
      </c>
      <c r="R24" s="31">
        <f t="shared" si="7"/>
        <v>0</v>
      </c>
      <c r="S24" s="31">
        <f t="shared" si="7"/>
        <v>1130439000000</v>
      </c>
      <c r="T24" s="31">
        <f t="shared" si="7"/>
        <v>0</v>
      </c>
      <c r="V24" s="19"/>
    </row>
    <row r="25" spans="2:22" ht="27" customHeight="1">
      <c r="B25" s="24" t="s">
        <v>15</v>
      </c>
      <c r="C25" s="130" t="s">
        <v>128</v>
      </c>
      <c r="D25" s="131"/>
      <c r="E25" s="132"/>
      <c r="F25" s="133" t="s">
        <v>129</v>
      </c>
      <c r="G25" s="134"/>
      <c r="H25" s="134"/>
      <c r="I25" s="134"/>
      <c r="J25" s="134"/>
      <c r="K25" s="134"/>
      <c r="L25" s="134"/>
      <c r="M25" s="134"/>
      <c r="N25" s="134"/>
      <c r="O25" s="135"/>
      <c r="P25" s="43">
        <f>P47</f>
        <v>26592168754</v>
      </c>
      <c r="Q25" s="43">
        <f t="shared" ref="Q25:T25" si="8">Q47</f>
        <v>0</v>
      </c>
      <c r="R25" s="43">
        <f t="shared" si="8"/>
        <v>0</v>
      </c>
      <c r="S25" s="43">
        <f t="shared" si="8"/>
        <v>26592168754</v>
      </c>
      <c r="T25" s="44">
        <f t="shared" si="8"/>
        <v>0</v>
      </c>
      <c r="V25" s="19"/>
    </row>
    <row r="26" spans="2:22" ht="27" customHeight="1">
      <c r="B26" s="37" t="s">
        <v>15</v>
      </c>
      <c r="C26" s="115" t="s">
        <v>130</v>
      </c>
      <c r="D26" s="116"/>
      <c r="E26" s="117"/>
      <c r="F26" s="118" t="s">
        <v>131</v>
      </c>
      <c r="G26" s="119"/>
      <c r="H26" s="119"/>
      <c r="I26" s="119"/>
      <c r="J26" s="119"/>
      <c r="K26" s="119"/>
      <c r="L26" s="119"/>
      <c r="M26" s="119"/>
      <c r="N26" s="119"/>
      <c r="O26" s="120"/>
      <c r="P26" s="45">
        <f t="shared" ref="P26:T29" si="9">P48</f>
        <v>54500000000</v>
      </c>
      <c r="Q26" s="45">
        <f t="shared" si="9"/>
        <v>0</v>
      </c>
      <c r="R26" s="45">
        <f t="shared" si="9"/>
        <v>0</v>
      </c>
      <c r="S26" s="45">
        <f t="shared" si="9"/>
        <v>54500000000</v>
      </c>
      <c r="T26" s="46">
        <f t="shared" si="9"/>
        <v>0</v>
      </c>
      <c r="V26" s="19"/>
    </row>
    <row r="27" spans="2:22" ht="27" customHeight="1">
      <c r="B27" s="37" t="s">
        <v>15</v>
      </c>
      <c r="C27" s="115" t="s">
        <v>132</v>
      </c>
      <c r="D27" s="116"/>
      <c r="E27" s="117"/>
      <c r="F27" s="118" t="s">
        <v>133</v>
      </c>
      <c r="G27" s="119"/>
      <c r="H27" s="119"/>
      <c r="I27" s="119"/>
      <c r="J27" s="119"/>
      <c r="K27" s="119"/>
      <c r="L27" s="119"/>
      <c r="M27" s="119"/>
      <c r="N27" s="119"/>
      <c r="O27" s="120"/>
      <c r="P27" s="45">
        <f t="shared" si="9"/>
        <v>7500000000</v>
      </c>
      <c r="Q27" s="45">
        <f t="shared" si="9"/>
        <v>0</v>
      </c>
      <c r="R27" s="45">
        <f t="shared" si="9"/>
        <v>0</v>
      </c>
      <c r="S27" s="45">
        <f t="shared" si="9"/>
        <v>7500000000</v>
      </c>
      <c r="T27" s="46">
        <f t="shared" si="9"/>
        <v>0</v>
      </c>
      <c r="V27" s="19"/>
    </row>
    <row r="28" spans="2:22" ht="27" customHeight="1">
      <c r="B28" s="37" t="s">
        <v>15</v>
      </c>
      <c r="C28" s="115" t="s">
        <v>134</v>
      </c>
      <c r="D28" s="116"/>
      <c r="E28" s="117"/>
      <c r="F28" s="118" t="s">
        <v>135</v>
      </c>
      <c r="G28" s="119"/>
      <c r="H28" s="119"/>
      <c r="I28" s="119"/>
      <c r="J28" s="119"/>
      <c r="K28" s="119"/>
      <c r="L28" s="119"/>
      <c r="M28" s="119"/>
      <c r="N28" s="119"/>
      <c r="O28" s="120"/>
      <c r="P28" s="45">
        <f t="shared" si="9"/>
        <v>4500000000</v>
      </c>
      <c r="Q28" s="45">
        <f t="shared" si="9"/>
        <v>0</v>
      </c>
      <c r="R28" s="45">
        <f t="shared" si="9"/>
        <v>0</v>
      </c>
      <c r="S28" s="45">
        <f t="shared" si="9"/>
        <v>4500000000</v>
      </c>
      <c r="T28" s="46">
        <f t="shared" si="9"/>
        <v>0</v>
      </c>
      <c r="V28" s="19"/>
    </row>
    <row r="29" spans="2:22" ht="27" customHeight="1" thickBot="1">
      <c r="B29" s="27" t="s">
        <v>15</v>
      </c>
      <c r="C29" s="121" t="s">
        <v>136</v>
      </c>
      <c r="D29" s="122"/>
      <c r="E29" s="123"/>
      <c r="F29" s="124" t="s">
        <v>137</v>
      </c>
      <c r="G29" s="125"/>
      <c r="H29" s="125"/>
      <c r="I29" s="125"/>
      <c r="J29" s="125"/>
      <c r="K29" s="125"/>
      <c r="L29" s="125"/>
      <c r="M29" s="125"/>
      <c r="N29" s="125"/>
      <c r="O29" s="126"/>
      <c r="P29" s="47">
        <f t="shared" si="9"/>
        <v>29207831246</v>
      </c>
      <c r="Q29" s="47">
        <f t="shared" si="9"/>
        <v>0</v>
      </c>
      <c r="R29" s="47">
        <f t="shared" si="9"/>
        <v>0</v>
      </c>
      <c r="S29" s="47">
        <f t="shared" si="9"/>
        <v>29207831246</v>
      </c>
      <c r="T29" s="48">
        <f t="shared" si="9"/>
        <v>0</v>
      </c>
      <c r="V29" s="19"/>
    </row>
    <row r="30" spans="2:22" ht="15" thickBot="1">
      <c r="B30" s="30" t="s">
        <v>15</v>
      </c>
      <c r="C30" s="136" t="s">
        <v>18</v>
      </c>
      <c r="D30" s="137"/>
      <c r="E30" s="138"/>
      <c r="F30" s="136" t="s">
        <v>33</v>
      </c>
      <c r="G30" s="137"/>
      <c r="H30" s="137"/>
      <c r="I30" s="137"/>
      <c r="J30" s="137"/>
      <c r="K30" s="137"/>
      <c r="L30" s="137"/>
      <c r="M30" s="137"/>
      <c r="N30" s="137"/>
      <c r="O30" s="138"/>
      <c r="P30" s="31">
        <f>SUM(P25:P29)</f>
        <v>122300000000</v>
      </c>
      <c r="Q30" s="31">
        <f t="shared" ref="Q30:T30" si="10">SUM(Q25:Q29)</f>
        <v>0</v>
      </c>
      <c r="R30" s="31">
        <f t="shared" si="10"/>
        <v>0</v>
      </c>
      <c r="S30" s="31">
        <f t="shared" si="10"/>
        <v>122300000000</v>
      </c>
      <c r="T30" s="31">
        <f t="shared" si="10"/>
        <v>0</v>
      </c>
      <c r="V30" s="19"/>
    </row>
    <row r="31" spans="2:22" ht="15" thickBot="1">
      <c r="B31" s="30" t="s">
        <v>15</v>
      </c>
      <c r="C31" s="136" t="s">
        <v>20</v>
      </c>
      <c r="D31" s="137"/>
      <c r="E31" s="138"/>
      <c r="F31" s="136" t="s">
        <v>21</v>
      </c>
      <c r="G31" s="137"/>
      <c r="H31" s="137"/>
      <c r="I31" s="137"/>
      <c r="J31" s="137"/>
      <c r="K31" s="137"/>
      <c r="L31" s="137"/>
      <c r="M31" s="137"/>
      <c r="N31" s="137"/>
      <c r="O31" s="138"/>
      <c r="P31" s="49">
        <f>SUM(P30,P24)</f>
        <v>1252739000000</v>
      </c>
      <c r="Q31" s="49">
        <f t="shared" ref="Q31:T31" si="11">SUM(Q30,Q24)</f>
        <v>0</v>
      </c>
      <c r="R31" s="49">
        <f t="shared" si="11"/>
        <v>0</v>
      </c>
      <c r="S31" s="49">
        <f t="shared" si="11"/>
        <v>1252739000000</v>
      </c>
      <c r="T31" s="49">
        <f t="shared" si="11"/>
        <v>0</v>
      </c>
    </row>
    <row r="32" spans="2:22"/>
    <row r="33" spans="2:20" ht="15" thickBot="1"/>
    <row r="34" spans="2:20" ht="48" customHeight="1" thickBot="1">
      <c r="B34" s="50" t="s">
        <v>7</v>
      </c>
      <c r="C34" s="139" t="s">
        <v>8</v>
      </c>
      <c r="D34" s="140"/>
      <c r="E34" s="141"/>
      <c r="F34" s="139" t="s">
        <v>47</v>
      </c>
      <c r="G34" s="140"/>
      <c r="H34" s="140"/>
      <c r="I34" s="140"/>
      <c r="J34" s="140"/>
      <c r="K34" s="140"/>
      <c r="L34" s="140"/>
      <c r="M34" s="140"/>
      <c r="N34" s="140"/>
      <c r="O34" s="141"/>
      <c r="P34" s="51" t="s">
        <v>10</v>
      </c>
      <c r="Q34" s="51" t="s">
        <v>11</v>
      </c>
      <c r="R34" s="51" t="s">
        <v>12</v>
      </c>
      <c r="S34" s="51" t="s">
        <v>13</v>
      </c>
      <c r="T34" s="52" t="s">
        <v>14</v>
      </c>
    </row>
    <row r="35" spans="2:20" ht="24" customHeight="1">
      <c r="B35" s="24" t="s">
        <v>15</v>
      </c>
      <c r="C35" s="130" t="s">
        <v>50</v>
      </c>
      <c r="D35" s="131"/>
      <c r="E35" s="132"/>
      <c r="F35" s="133" t="s">
        <v>55</v>
      </c>
      <c r="G35" s="134"/>
      <c r="H35" s="134"/>
      <c r="I35" s="134"/>
      <c r="J35" s="134"/>
      <c r="K35" s="134"/>
      <c r="L35" s="134"/>
      <c r="M35" s="134"/>
      <c r="N35" s="134"/>
      <c r="O35" s="135"/>
      <c r="P35" s="53">
        <v>279391000000</v>
      </c>
      <c r="Q35" s="53">
        <v>0</v>
      </c>
      <c r="R35" s="53">
        <v>0</v>
      </c>
      <c r="S35" s="53">
        <v>279391000000</v>
      </c>
      <c r="T35" s="54">
        <v>0</v>
      </c>
    </row>
    <row r="36" spans="2:20" ht="24" customHeight="1">
      <c r="B36" s="37" t="s">
        <v>15</v>
      </c>
      <c r="C36" s="115" t="s">
        <v>58</v>
      </c>
      <c r="D36" s="116"/>
      <c r="E36" s="117"/>
      <c r="F36" s="118" t="s">
        <v>60</v>
      </c>
      <c r="G36" s="119"/>
      <c r="H36" s="119"/>
      <c r="I36" s="119"/>
      <c r="J36" s="119"/>
      <c r="K36" s="119"/>
      <c r="L36" s="119"/>
      <c r="M36" s="119"/>
      <c r="N36" s="119"/>
      <c r="O36" s="120"/>
      <c r="P36" s="55">
        <v>104076000000</v>
      </c>
      <c r="Q36" s="55">
        <v>0</v>
      </c>
      <c r="R36" s="55">
        <v>0</v>
      </c>
      <c r="S36" s="55">
        <v>104076000000</v>
      </c>
      <c r="T36" s="56">
        <v>0</v>
      </c>
    </row>
    <row r="37" spans="2:20" ht="24" customHeight="1">
      <c r="B37" s="37" t="s">
        <v>15</v>
      </c>
      <c r="C37" s="115" t="s">
        <v>62</v>
      </c>
      <c r="D37" s="116"/>
      <c r="E37" s="117"/>
      <c r="F37" s="118" t="s">
        <v>64</v>
      </c>
      <c r="G37" s="119"/>
      <c r="H37" s="119"/>
      <c r="I37" s="119"/>
      <c r="J37" s="119"/>
      <c r="K37" s="119"/>
      <c r="L37" s="119"/>
      <c r="M37" s="119"/>
      <c r="N37" s="119"/>
      <c r="O37" s="120"/>
      <c r="P37" s="55">
        <v>22802000000</v>
      </c>
      <c r="Q37" s="55">
        <v>0</v>
      </c>
      <c r="R37" s="55">
        <v>0</v>
      </c>
      <c r="S37" s="55">
        <v>22802000000</v>
      </c>
      <c r="T37" s="56">
        <v>0</v>
      </c>
    </row>
    <row r="38" spans="2:20" ht="24" customHeight="1">
      <c r="B38" s="37" t="s">
        <v>15</v>
      </c>
      <c r="C38" s="115" t="s">
        <v>24</v>
      </c>
      <c r="D38" s="116"/>
      <c r="E38" s="117"/>
      <c r="F38" s="118" t="s">
        <v>66</v>
      </c>
      <c r="G38" s="119"/>
      <c r="H38" s="119"/>
      <c r="I38" s="119"/>
      <c r="J38" s="119"/>
      <c r="K38" s="119"/>
      <c r="L38" s="119"/>
      <c r="M38" s="119"/>
      <c r="N38" s="119"/>
      <c r="O38" s="120"/>
      <c r="P38" s="55">
        <v>32848000000</v>
      </c>
      <c r="Q38" s="55">
        <v>0</v>
      </c>
      <c r="R38" s="55">
        <v>0</v>
      </c>
      <c r="S38" s="55">
        <v>32848000000</v>
      </c>
      <c r="T38" s="56">
        <v>0</v>
      </c>
    </row>
    <row r="39" spans="2:20" ht="24" customHeight="1">
      <c r="B39" s="37" t="s">
        <v>15</v>
      </c>
      <c r="C39" s="115" t="s">
        <v>68</v>
      </c>
      <c r="D39" s="116"/>
      <c r="E39" s="117"/>
      <c r="F39" s="118" t="s">
        <v>70</v>
      </c>
      <c r="G39" s="119"/>
      <c r="H39" s="119"/>
      <c r="I39" s="119"/>
      <c r="J39" s="119"/>
      <c r="K39" s="119"/>
      <c r="L39" s="119"/>
      <c r="M39" s="119"/>
      <c r="N39" s="119"/>
      <c r="O39" s="120"/>
      <c r="P39" s="55">
        <v>306527000000</v>
      </c>
      <c r="Q39" s="55">
        <v>0</v>
      </c>
      <c r="R39" s="55">
        <v>0</v>
      </c>
      <c r="S39" s="55">
        <v>306527000000</v>
      </c>
      <c r="T39" s="56">
        <v>0</v>
      </c>
    </row>
    <row r="40" spans="2:20" ht="24" customHeight="1">
      <c r="B40" s="37" t="s">
        <v>15</v>
      </c>
      <c r="C40" s="115" t="s">
        <v>71</v>
      </c>
      <c r="D40" s="116"/>
      <c r="E40" s="117"/>
      <c r="F40" s="118" t="s">
        <v>75</v>
      </c>
      <c r="G40" s="119"/>
      <c r="H40" s="119"/>
      <c r="I40" s="119"/>
      <c r="J40" s="119"/>
      <c r="K40" s="119"/>
      <c r="L40" s="119"/>
      <c r="M40" s="119"/>
      <c r="N40" s="119"/>
      <c r="O40" s="120"/>
      <c r="P40" s="55">
        <v>378586000000</v>
      </c>
      <c r="Q40" s="55">
        <v>0</v>
      </c>
      <c r="R40" s="55">
        <v>0</v>
      </c>
      <c r="S40" s="55">
        <v>378586000000</v>
      </c>
      <c r="T40" s="56">
        <v>0</v>
      </c>
    </row>
    <row r="41" spans="2:20" ht="24" customHeight="1">
      <c r="B41" s="37" t="s">
        <v>15</v>
      </c>
      <c r="C41" s="115" t="s">
        <v>76</v>
      </c>
      <c r="D41" s="116"/>
      <c r="E41" s="117"/>
      <c r="F41" s="118" t="s">
        <v>78</v>
      </c>
      <c r="G41" s="119"/>
      <c r="H41" s="119"/>
      <c r="I41" s="119"/>
      <c r="J41" s="119"/>
      <c r="K41" s="119"/>
      <c r="L41" s="119"/>
      <c r="M41" s="119"/>
      <c r="N41" s="119"/>
      <c r="O41" s="120"/>
      <c r="P41" s="55">
        <v>642000000</v>
      </c>
      <c r="Q41" s="55">
        <v>0</v>
      </c>
      <c r="R41" s="55">
        <v>0</v>
      </c>
      <c r="S41" s="55">
        <v>642000000</v>
      </c>
      <c r="T41" s="56">
        <v>0</v>
      </c>
    </row>
    <row r="42" spans="2:20" ht="24" customHeight="1">
      <c r="B42" s="37" t="s">
        <v>15</v>
      </c>
      <c r="C42" s="115" t="s">
        <v>79</v>
      </c>
      <c r="D42" s="116"/>
      <c r="E42" s="117"/>
      <c r="F42" s="118" t="s">
        <v>81</v>
      </c>
      <c r="G42" s="119"/>
      <c r="H42" s="119"/>
      <c r="I42" s="119"/>
      <c r="J42" s="119"/>
      <c r="K42" s="119"/>
      <c r="L42" s="119"/>
      <c r="M42" s="119"/>
      <c r="N42" s="119"/>
      <c r="O42" s="120"/>
      <c r="P42" s="55">
        <v>369000000</v>
      </c>
      <c r="Q42" s="55">
        <v>0</v>
      </c>
      <c r="R42" s="55">
        <v>0</v>
      </c>
      <c r="S42" s="55">
        <v>369000000</v>
      </c>
      <c r="T42" s="56">
        <v>0</v>
      </c>
    </row>
    <row r="43" spans="2:20" ht="24" customHeight="1">
      <c r="B43" s="37" t="s">
        <v>15</v>
      </c>
      <c r="C43" s="115" t="s">
        <v>86</v>
      </c>
      <c r="D43" s="116"/>
      <c r="E43" s="117"/>
      <c r="F43" s="118" t="s">
        <v>89</v>
      </c>
      <c r="G43" s="119"/>
      <c r="H43" s="119"/>
      <c r="I43" s="119"/>
      <c r="J43" s="119"/>
      <c r="K43" s="119"/>
      <c r="L43" s="119"/>
      <c r="M43" s="119"/>
      <c r="N43" s="119"/>
      <c r="O43" s="120"/>
      <c r="P43" s="55">
        <v>1936000000</v>
      </c>
      <c r="Q43" s="55">
        <v>0</v>
      </c>
      <c r="R43" s="55">
        <v>0</v>
      </c>
      <c r="S43" s="55">
        <v>1936000000</v>
      </c>
      <c r="T43" s="56">
        <v>0</v>
      </c>
    </row>
    <row r="44" spans="2:20" ht="24" customHeight="1">
      <c r="B44" s="37" t="s">
        <v>15</v>
      </c>
      <c r="C44" s="115" t="s">
        <v>90</v>
      </c>
      <c r="D44" s="116"/>
      <c r="E44" s="117"/>
      <c r="F44" s="118" t="s">
        <v>91</v>
      </c>
      <c r="G44" s="119"/>
      <c r="H44" s="119"/>
      <c r="I44" s="119"/>
      <c r="J44" s="119"/>
      <c r="K44" s="119"/>
      <c r="L44" s="119"/>
      <c r="M44" s="119"/>
      <c r="N44" s="119"/>
      <c r="O44" s="120"/>
      <c r="P44" s="55">
        <v>148000000</v>
      </c>
      <c r="Q44" s="55">
        <v>0</v>
      </c>
      <c r="R44" s="55">
        <v>0</v>
      </c>
      <c r="S44" s="55">
        <v>148000000</v>
      </c>
      <c r="T44" s="56">
        <v>0</v>
      </c>
    </row>
    <row r="45" spans="2:20" ht="24" customHeight="1">
      <c r="B45" s="37" t="s">
        <v>15</v>
      </c>
      <c r="C45" s="115" t="s">
        <v>93</v>
      </c>
      <c r="D45" s="116"/>
      <c r="E45" s="117"/>
      <c r="F45" s="118" t="s">
        <v>95</v>
      </c>
      <c r="G45" s="119"/>
      <c r="H45" s="119"/>
      <c r="I45" s="119"/>
      <c r="J45" s="119"/>
      <c r="K45" s="119"/>
      <c r="L45" s="119"/>
      <c r="M45" s="119"/>
      <c r="N45" s="119"/>
      <c r="O45" s="120"/>
      <c r="P45" s="55">
        <v>873000000</v>
      </c>
      <c r="Q45" s="55">
        <v>0</v>
      </c>
      <c r="R45" s="55">
        <v>0</v>
      </c>
      <c r="S45" s="55">
        <v>873000000</v>
      </c>
      <c r="T45" s="56">
        <v>0</v>
      </c>
    </row>
    <row r="46" spans="2:20" ht="24" customHeight="1">
      <c r="B46" s="37" t="s">
        <v>15</v>
      </c>
      <c r="C46" s="115" t="s">
        <v>97</v>
      </c>
      <c r="D46" s="116"/>
      <c r="E46" s="117"/>
      <c r="F46" s="118" t="s">
        <v>98</v>
      </c>
      <c r="G46" s="119"/>
      <c r="H46" s="119"/>
      <c r="I46" s="119"/>
      <c r="J46" s="119"/>
      <c r="K46" s="119"/>
      <c r="L46" s="119"/>
      <c r="M46" s="119"/>
      <c r="N46" s="119"/>
      <c r="O46" s="120"/>
      <c r="P46" s="55">
        <v>2241000000</v>
      </c>
      <c r="Q46" s="55">
        <v>0</v>
      </c>
      <c r="R46" s="55">
        <v>0</v>
      </c>
      <c r="S46" s="55">
        <v>2241000000</v>
      </c>
      <c r="T46" s="56">
        <v>0</v>
      </c>
    </row>
    <row r="47" spans="2:20" ht="24" customHeight="1">
      <c r="B47" s="37" t="s">
        <v>15</v>
      </c>
      <c r="C47" s="115" t="s">
        <v>104</v>
      </c>
      <c r="D47" s="116"/>
      <c r="E47" s="117"/>
      <c r="F47" s="118" t="s">
        <v>109</v>
      </c>
      <c r="G47" s="119"/>
      <c r="H47" s="119"/>
      <c r="I47" s="119"/>
      <c r="J47" s="119"/>
      <c r="K47" s="119"/>
      <c r="L47" s="119"/>
      <c r="M47" s="119"/>
      <c r="N47" s="119"/>
      <c r="O47" s="120"/>
      <c r="P47" s="55">
        <v>26592168754</v>
      </c>
      <c r="Q47" s="55">
        <v>0</v>
      </c>
      <c r="R47" s="55">
        <v>0</v>
      </c>
      <c r="S47" s="55">
        <v>26592168754</v>
      </c>
      <c r="T47" s="56">
        <v>0</v>
      </c>
    </row>
    <row r="48" spans="2:20" ht="24" customHeight="1">
      <c r="B48" s="37" t="s">
        <v>15</v>
      </c>
      <c r="C48" s="115" t="s">
        <v>110</v>
      </c>
      <c r="D48" s="116"/>
      <c r="E48" s="117"/>
      <c r="F48" s="118" t="s">
        <v>112</v>
      </c>
      <c r="G48" s="119"/>
      <c r="H48" s="119"/>
      <c r="I48" s="119"/>
      <c r="J48" s="119"/>
      <c r="K48" s="119"/>
      <c r="L48" s="119"/>
      <c r="M48" s="119"/>
      <c r="N48" s="119"/>
      <c r="O48" s="120"/>
      <c r="P48" s="55">
        <v>54500000000</v>
      </c>
      <c r="Q48" s="55">
        <v>0</v>
      </c>
      <c r="R48" s="55">
        <v>0</v>
      </c>
      <c r="S48" s="55">
        <v>54500000000</v>
      </c>
      <c r="T48" s="56">
        <v>0</v>
      </c>
    </row>
    <row r="49" spans="2:20" ht="24" customHeight="1">
      <c r="B49" s="37" t="s">
        <v>15</v>
      </c>
      <c r="C49" s="115" t="s">
        <v>116</v>
      </c>
      <c r="D49" s="116"/>
      <c r="E49" s="117"/>
      <c r="F49" s="118" t="s">
        <v>112</v>
      </c>
      <c r="G49" s="119"/>
      <c r="H49" s="119"/>
      <c r="I49" s="119"/>
      <c r="J49" s="119"/>
      <c r="K49" s="119"/>
      <c r="L49" s="119"/>
      <c r="M49" s="119"/>
      <c r="N49" s="119"/>
      <c r="O49" s="120"/>
      <c r="P49" s="55">
        <v>7500000000</v>
      </c>
      <c r="Q49" s="55">
        <v>0</v>
      </c>
      <c r="R49" s="55">
        <v>0</v>
      </c>
      <c r="S49" s="55">
        <v>7500000000</v>
      </c>
      <c r="T49" s="56">
        <v>0</v>
      </c>
    </row>
    <row r="50" spans="2:20" ht="24" customHeight="1">
      <c r="B50" s="37" t="s">
        <v>15</v>
      </c>
      <c r="C50" s="115" t="s">
        <v>118</v>
      </c>
      <c r="D50" s="116"/>
      <c r="E50" s="117"/>
      <c r="F50" s="118" t="s">
        <v>112</v>
      </c>
      <c r="G50" s="119"/>
      <c r="H50" s="119"/>
      <c r="I50" s="119"/>
      <c r="J50" s="119"/>
      <c r="K50" s="119"/>
      <c r="L50" s="119"/>
      <c r="M50" s="119"/>
      <c r="N50" s="119"/>
      <c r="O50" s="120"/>
      <c r="P50" s="55">
        <v>4500000000</v>
      </c>
      <c r="Q50" s="55">
        <v>0</v>
      </c>
      <c r="R50" s="55">
        <v>0</v>
      </c>
      <c r="S50" s="55">
        <v>4500000000</v>
      </c>
      <c r="T50" s="56">
        <v>0</v>
      </c>
    </row>
    <row r="51" spans="2:20" ht="24" customHeight="1" thickBot="1">
      <c r="B51" s="27" t="s">
        <v>15</v>
      </c>
      <c r="C51" s="121" t="s">
        <v>120</v>
      </c>
      <c r="D51" s="122"/>
      <c r="E51" s="123"/>
      <c r="F51" s="124" t="s">
        <v>112</v>
      </c>
      <c r="G51" s="125"/>
      <c r="H51" s="125"/>
      <c r="I51" s="125"/>
      <c r="J51" s="125"/>
      <c r="K51" s="125"/>
      <c r="L51" s="125"/>
      <c r="M51" s="125"/>
      <c r="N51" s="125"/>
      <c r="O51" s="126"/>
      <c r="P51" s="57">
        <v>29207831246</v>
      </c>
      <c r="Q51" s="57">
        <v>0</v>
      </c>
      <c r="R51" s="57">
        <v>0</v>
      </c>
      <c r="S51" s="57">
        <v>29207831246</v>
      </c>
      <c r="T51" s="58">
        <v>0</v>
      </c>
    </row>
    <row r="52" spans="2:20" ht="15" thickBot="1">
      <c r="B52" s="127" t="s">
        <v>138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9"/>
      <c r="P52" s="59">
        <v>1252739000000</v>
      </c>
      <c r="Q52" s="59">
        <v>0</v>
      </c>
      <c r="R52" s="59">
        <v>0</v>
      </c>
      <c r="S52" s="59">
        <v>1252739000000</v>
      </c>
      <c r="T52" s="60">
        <v>0</v>
      </c>
    </row>
    <row r="53" spans="2:20" hidden="1">
      <c r="B53" s="61"/>
      <c r="C53" s="62" t="s">
        <v>34</v>
      </c>
      <c r="F53" s="63" t="s">
        <v>34</v>
      </c>
      <c r="P53" s="64" t="s">
        <v>34</v>
      </c>
      <c r="Q53" s="64" t="s">
        <v>34</v>
      </c>
      <c r="R53" s="64" t="s">
        <v>34</v>
      </c>
      <c r="S53" s="64" t="s">
        <v>34</v>
      </c>
      <c r="T53" s="64" t="s">
        <v>34</v>
      </c>
    </row>
    <row r="54" spans="2:20" ht="0" hidden="1" customHeight="1"/>
    <row r="55" spans="2:20" hidden="1"/>
    <row r="56" spans="2:20"/>
    <row r="57" spans="2:20" ht="28.5">
      <c r="B57" s="65" t="s">
        <v>139</v>
      </c>
    </row>
    <row r="58" spans="2:20" ht="28.5">
      <c r="B58" s="65" t="s">
        <v>140</v>
      </c>
    </row>
    <row r="59" spans="2:20"/>
  </sheetData>
  <mergeCells count="72">
    <mergeCell ref="C15:E15"/>
    <mergeCell ref="F15:O15"/>
    <mergeCell ref="I10:N10"/>
    <mergeCell ref="C13:E13"/>
    <mergeCell ref="F13:O13"/>
    <mergeCell ref="C14:E14"/>
    <mergeCell ref="F14:O14"/>
    <mergeCell ref="C16:E16"/>
    <mergeCell ref="F16:O16"/>
    <mergeCell ref="C19:E19"/>
    <mergeCell ref="F19:O19"/>
    <mergeCell ref="C20:E20"/>
    <mergeCell ref="F20:O20"/>
    <mergeCell ref="C21:E21"/>
    <mergeCell ref="F21:O21"/>
    <mergeCell ref="C22:E22"/>
    <mergeCell ref="F22:O22"/>
    <mergeCell ref="C23:E23"/>
    <mergeCell ref="F23:O23"/>
    <mergeCell ref="C24:E24"/>
    <mergeCell ref="F24:O24"/>
    <mergeCell ref="C25:E25"/>
    <mergeCell ref="F25:O25"/>
    <mergeCell ref="C26:E26"/>
    <mergeCell ref="F26:O26"/>
    <mergeCell ref="C27:E27"/>
    <mergeCell ref="F27:O27"/>
    <mergeCell ref="C28:E28"/>
    <mergeCell ref="F28:O28"/>
    <mergeCell ref="C29:E29"/>
    <mergeCell ref="F29:O29"/>
    <mergeCell ref="C30:E30"/>
    <mergeCell ref="F30:O30"/>
    <mergeCell ref="C31:E31"/>
    <mergeCell ref="F31:O31"/>
    <mergeCell ref="C34:E34"/>
    <mergeCell ref="F34:O34"/>
    <mergeCell ref="C35:E35"/>
    <mergeCell ref="F35:O35"/>
    <mergeCell ref="C36:E36"/>
    <mergeCell ref="F36:O36"/>
    <mergeCell ref="C37:E37"/>
    <mergeCell ref="F37:O37"/>
    <mergeCell ref="C38:E38"/>
    <mergeCell ref="F38:O38"/>
    <mergeCell ref="C39:E39"/>
    <mergeCell ref="F39:O39"/>
    <mergeCell ref="C40:E40"/>
    <mergeCell ref="F40:O40"/>
    <mergeCell ref="C41:E41"/>
    <mergeCell ref="F41:O41"/>
    <mergeCell ref="C42:E42"/>
    <mergeCell ref="F42:O42"/>
    <mergeCell ref="C43:E43"/>
    <mergeCell ref="F43:O43"/>
    <mergeCell ref="C44:E44"/>
    <mergeCell ref="F44:O44"/>
    <mergeCell ref="C45:E45"/>
    <mergeCell ref="F45:O45"/>
    <mergeCell ref="C46:E46"/>
    <mergeCell ref="F46:O46"/>
    <mergeCell ref="C47:E47"/>
    <mergeCell ref="F47:O47"/>
    <mergeCell ref="C48:E48"/>
    <mergeCell ref="F48:O48"/>
    <mergeCell ref="C49:E49"/>
    <mergeCell ref="F49:O49"/>
    <mergeCell ref="C50:E50"/>
    <mergeCell ref="F50:O50"/>
    <mergeCell ref="C51:E51"/>
    <mergeCell ref="F51:O51"/>
    <mergeCell ref="B52:O52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Milena Salazar Fernandez</dc:creator>
  <cp:keywords/>
  <dc:description/>
  <cp:lastModifiedBy>Claudia Liliana Garcia Romero</cp:lastModifiedBy>
  <cp:revision/>
  <dcterms:created xsi:type="dcterms:W3CDTF">2025-01-21T21:06:25Z</dcterms:created>
  <dcterms:modified xsi:type="dcterms:W3CDTF">2025-08-08T20:02:27Z</dcterms:modified>
  <cp:category/>
  <cp:contentStatus/>
</cp:coreProperties>
</file>